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733" activeTab="0"/>
  </bookViews>
  <sheets>
    <sheet name="РЕЕСТР" sheetId="1" r:id="rId1"/>
  </sheets>
  <definedNames>
    <definedName name="_xlnm.Print_Area" localSheetId="0">'РЕЕСТР'!$A$2:$I$420</definedName>
  </definedNames>
  <calcPr fullCalcOnLoad="1" refMode="R1C1"/>
</workbook>
</file>

<file path=xl/sharedStrings.xml><?xml version="1.0" encoding="utf-8"?>
<sst xmlns="http://schemas.openxmlformats.org/spreadsheetml/2006/main" count="2141" uniqueCount="1778">
  <si>
    <t>№34 от 16.02.2010</t>
  </si>
  <si>
    <t>Сумма поручительств Фонда</t>
  </si>
  <si>
    <t>173001, г. Великий Новгород, Софийская наб., д.2</t>
  </si>
  <si>
    <t>№59 от 06.08.10</t>
  </si>
  <si>
    <t>ИНН</t>
  </si>
  <si>
    <t>ОГРН</t>
  </si>
  <si>
    <t>Общество с ограниченной ответсвенностью «Новгородская агропромышленная фирма НАФ»</t>
  </si>
  <si>
    <t>173000, Новгородская область, г.Великий Новгород, ул. Связи, д.8</t>
  </si>
  <si>
    <t>№123 от 19.07.2011</t>
  </si>
  <si>
    <t>№91 от 01.03.2011</t>
  </si>
  <si>
    <t>№107 от 02.06.2011</t>
  </si>
  <si>
    <t xml:space="preserve">Индивидуальный предприниматель Никифорова Татьяна Игоревна </t>
  </si>
  <si>
    <t>173501, Новгородская обл., г. Великий Новгород, пер. Лазаревский д.5, кв.9.</t>
  </si>
  <si>
    <t>№108 от 03.06.2011</t>
  </si>
  <si>
    <t>Общество с ограниченной ответственностью «Новинстрой»,</t>
  </si>
  <si>
    <t>Великий Новгород, пер. Отрадный, д.12</t>
  </si>
  <si>
    <t>Новгородский район, д.Савино, ул.Центральная, д.4, кв.47</t>
  </si>
  <si>
    <t>Демянский район, п.Демянск, ул.Сосновского д.14</t>
  </si>
  <si>
    <t>№28 от 22.01.10</t>
  </si>
  <si>
    <t>№30 от 28.01.10</t>
  </si>
  <si>
    <t>№114 от 23.06.2011</t>
  </si>
  <si>
    <t>Общество с ограниченной ответственностью "Милена"</t>
  </si>
  <si>
    <t>173003, Новгородская обл., г.Великий Новгород, ул. Великая, д. 23</t>
  </si>
  <si>
    <t>Великий Новгород, ул. Звериная, д.16</t>
  </si>
  <si>
    <t>Великий Новгород, ул.Щусева, д.8, корп.5</t>
  </si>
  <si>
    <t>Великий Новгород, ул. Карла Маркса, д. 1/1</t>
  </si>
  <si>
    <t>Великий Новгород, пр.Мира, д.30, корп.1, кв. 76</t>
  </si>
  <si>
    <t xml:space="preserve"> Новгородский район, п. Панковка, ул. Пионерская, д.5, кв.18</t>
  </si>
  <si>
    <t xml:space="preserve"> г.Москва, ул. Полярная, д.31 А</t>
  </si>
  <si>
    <t>173023, В.Новгород, ул.Зелинского, д. 24, кв. 48</t>
  </si>
  <si>
    <t>В.Новгород, ул.Парковая, д.18, к.4, кв.16</t>
  </si>
  <si>
    <t>Великий Новгород, ул. 20 января, д.8, кв. 12</t>
  </si>
  <si>
    <t>общество с ограниченной ответственностью "НовБиоПром"</t>
  </si>
  <si>
    <t>175100, Новгородская область, Волотовский район, пос. Волот, ул. Старорусская д.8а</t>
  </si>
  <si>
    <t>индивидуальный предприниматель Ермолаев Андрей Витальевич</t>
  </si>
  <si>
    <t>индивидуальный предприниматель Козлова Екатерина Сергеевна</t>
  </si>
  <si>
    <t>индивидуальный предприниматель Овчинникова Ирина Александровна</t>
  </si>
  <si>
    <t>173015,  г. В. Новгород, мкр. Кречевицы, ул. Подгорная, 29</t>
  </si>
  <si>
    <t>№97 от 18.04.2011</t>
  </si>
  <si>
    <t>№98 от 19.04.2011</t>
  </si>
  <si>
    <t>Закрытое акционерное общество «ТФ Парфюм Новгород»</t>
  </si>
  <si>
    <t>173003, Великий Новгород, пер. Базовый 13</t>
  </si>
  <si>
    <t>№198 от 05.05.2012</t>
  </si>
  <si>
    <t>Общество с ограниченной ответственностью «КОМ»</t>
  </si>
  <si>
    <t>173021, Великий Новгород, ул. Кочетова, д. 30, оф. 109</t>
  </si>
  <si>
    <t>Сельскохозяйственный производственный кооператив «Комплекс»</t>
  </si>
  <si>
    <t>175045 Новгородская обл., Солецкий р-н, д. Выбити, ул. Речная, 15</t>
  </si>
  <si>
    <t>№212 от 17.07.2012</t>
  </si>
  <si>
    <t>Производственный кооператив «Декор»</t>
  </si>
  <si>
    <t>173001, В.Новгород, Софийская набережная, д.2</t>
  </si>
  <si>
    <t>№131 от 10.08.2011</t>
  </si>
  <si>
    <t>Индивидуальный предприниматель Пономаренко Юлия Борисовна</t>
  </si>
  <si>
    <t>173025, Новгородская обл., г. Великий Новгород, ул. Зелинского д. 44/17, кв.84.</t>
  </si>
  <si>
    <t>№132 от 10.08.2011</t>
  </si>
  <si>
    <t>Общество с ограниченной ответственностью «РусиНов»</t>
  </si>
  <si>
    <t>№143 от 23.09.2011</t>
  </si>
  <si>
    <t>Индивидуальный предпринматель Моисеев Андрей Валентинович</t>
  </si>
  <si>
    <t>Великий Новгород, ул. Пестовская, д. 6, к. 1, кв. 11.</t>
  </si>
  <si>
    <t>№144 от 26.09.2011</t>
  </si>
  <si>
    <t>Общество с ограниченной ответственностью «Профстрой»</t>
  </si>
  <si>
    <t>173001, г. Великий Новгород, ул. Новолучанская, д. 14, кв. 128</t>
  </si>
  <si>
    <t>№202 от 28.05.2012</t>
  </si>
  <si>
    <t>Индивидуальный предприниматель Кухарев Юрий Петрович</t>
  </si>
  <si>
    <t>173023, г. Великий Новгород, пр. Мира, д. 7, к.2, кв.30</t>
  </si>
  <si>
    <t>№203 от 31.05.2012</t>
  </si>
  <si>
    <t>общество с ограниченной ответственностью "Логопром ФМСД"</t>
  </si>
  <si>
    <t>индивидуальный предприниматель Федоров Виктор Геннадьевич</t>
  </si>
  <si>
    <t>Индивидуальный предприниматель Воробьёв Евгений Алексеевич</t>
  </si>
  <si>
    <t>173016, Новгородская обл., г. Великий Новгород, ул. Космонавтов д.18 к.1.</t>
  </si>
  <si>
    <t>№118 от 08.07.2011</t>
  </si>
  <si>
    <t xml:space="preserve">Индивидуальный предприниматель
Ривкин Владислав Маркович
</t>
  </si>
  <si>
    <t>173018, Новгородская обл., г. Великий Новгород, пр. Александра Корсунова, д.40, к.5, кв.45.</t>
  </si>
  <si>
    <t>№19 от 25.09.09</t>
  </si>
  <si>
    <t>индивидуальный предприниматель Иванов Михаил Евгеньевич</t>
  </si>
  <si>
    <t>общество с ограниченной ответственностью "Авто-М"</t>
  </si>
  <si>
    <t>173021, Великий Новгород, ул. Нехинская, д.34,к.1, кв.130</t>
  </si>
  <si>
    <t>№101 от 27.04.2011</t>
  </si>
  <si>
    <t>Индивидуальный предприниматель (глава крестьянского (фермерского) хозяйства) Давыдов Михаил Иванович</t>
  </si>
  <si>
    <t>175333, Новгородская обл., Демянский р-н, д. Зыковщина, пер.Зеленый, д.1</t>
  </si>
  <si>
    <t xml:space="preserve">Индивидуальный предприниматель
 Ваничев Борис Геннадьевич
</t>
  </si>
  <si>
    <t>173021, Новгородская область, Новгородский район, д. Новая Мельница, д.102а, кв.80.</t>
  </si>
  <si>
    <t>№181 от 24.02.2012</t>
  </si>
  <si>
    <t>Общество с ограниченной ответственностью «Милена»</t>
  </si>
  <si>
    <t>№182 от 27.02.2012</t>
  </si>
  <si>
    <t>№119 от 11.07.2011</t>
  </si>
  <si>
    <t>Общество с ограниченной ответственностью «Элинор»</t>
  </si>
  <si>
    <t>173004, Новгородская обл., г. Великий Новгород, ул. Тимура Фрунзе - Оловянка д.17/3, кв.10,11</t>
  </si>
  <si>
    <t>№120 от 14.07.2011</t>
  </si>
  <si>
    <t>Общество с ограниченной ответственностью  «Компания СЭВ»</t>
  </si>
  <si>
    <t>174400, Новгородская обл., г. Боровичи, ул. 3 Июля, д. 4.</t>
  </si>
  <si>
    <t>№3 от 19.02.2009</t>
  </si>
  <si>
    <t xml:space="preserve">Сумма </t>
  </si>
  <si>
    <t>Процент</t>
  </si>
  <si>
    <t>Открытое акционерное общество «Пассажирское автотранспортное предприятие –Таксопарк»</t>
  </si>
  <si>
    <t>173020, В.Новгород, ул. Студенченская, д.31</t>
  </si>
  <si>
    <t>Новгородский район, дер.Георгий, д.11</t>
  </si>
  <si>
    <t>№ 147 от 04.10.2011</t>
  </si>
  <si>
    <t xml:space="preserve">Индивидуальный предприниматель
Верзилов Сергей Владимирович
</t>
  </si>
  <si>
    <t>175130, Новгородская область, п.Парфино, ул. Строительная, д.1</t>
  </si>
  <si>
    <t>Великий Новгород, ул. Федоровский ручей, дом 2/13</t>
  </si>
  <si>
    <t>Великий Новгород, пр. Мира, д. 44/20, кв.11</t>
  </si>
  <si>
    <t>Великий Новгород, ул. Молотковская, д.32/27</t>
  </si>
  <si>
    <t>174210, Новгородская область, г. Чудово, ул. Мологвардейская, д.3, оф.33</t>
  </si>
  <si>
    <t>173002, В.Новгород, пер.Базовый, д.6</t>
  </si>
  <si>
    <t>№70 от 15.09.2010</t>
  </si>
  <si>
    <t>№65 от 31.08.2010</t>
  </si>
  <si>
    <t>№38 от 11.03.2010</t>
  </si>
  <si>
    <t>23.12.2011 г.</t>
  </si>
  <si>
    <t>№39 от 24.03.2010</t>
  </si>
  <si>
    <t>20.07.2011г.</t>
  </si>
  <si>
    <t>№40 от 25.03.2010</t>
  </si>
  <si>
    <t>№121 от 18.07.2011</t>
  </si>
  <si>
    <t>174416, Новгородская область, г. Боровичи, ул. Дзержинского, д.76</t>
  </si>
  <si>
    <t>Индивидуальный предприниматель Левин Олег Владимирович</t>
  </si>
  <si>
    <t>№60 от 18.08.10</t>
  </si>
  <si>
    <t>Великий Новгород, ул. Ломоносова, д.8/1, кв.1</t>
  </si>
  <si>
    <t xml:space="preserve">Пестовский р-н, г.Пестово, ул.Гагарина, д.65 </t>
  </si>
  <si>
    <t>общество с ограниченной ответственностью "Шесть пятерок"</t>
  </si>
  <si>
    <t>индивидуальный предприниматель Харитонов Александр Владимирович</t>
  </si>
  <si>
    <t>174150, Новгородская область, п. Шимск, ул. Вокзальная, д.9, кв. 2.</t>
  </si>
  <si>
    <t>173016, г. В.Новгород, ул. Химиков, д.17, кв. 13</t>
  </si>
  <si>
    <t>№69 от 13.09.2010</t>
  </si>
  <si>
    <t>№68 от 13.09.2010</t>
  </si>
  <si>
    <t>№183 от 07.03.2012</t>
  </si>
  <si>
    <t>Общество с ограниченной ответственностью «ИН транс»</t>
  </si>
  <si>
    <t>№184 от 07.03.2012</t>
  </si>
  <si>
    <t>Индивидуальный предприниматель Кулишев Иван Николаевич</t>
  </si>
  <si>
    <t>173000, Новгородский район, д. Сырково, ул. Лесная, д.4, кв. 49</t>
  </si>
  <si>
    <t>№185 от 16.03.2012</t>
  </si>
  <si>
    <t xml:space="preserve">№179 от 01.02.2012 </t>
  </si>
  <si>
    <t>Общество с ограниченной ответственностью «МВ-Авто»</t>
  </si>
  <si>
    <t>173008, Новгородская область, г. Великий Новгород, Сырковское ш., 3.</t>
  </si>
  <si>
    <t>№180 от 09.02.2012</t>
  </si>
  <si>
    <t>Общество с ограниченной ответственностью «Проектно-Строительная компания Кронос»</t>
  </si>
  <si>
    <t>№113 от 22.06.2011</t>
  </si>
  <si>
    <t>индивидуальный предприниматель Иванов Александр Юрьевич</t>
  </si>
  <si>
    <t>173020, г.В.Новгород, ул. Парковая, д.18, корп.3, кв. 6</t>
  </si>
  <si>
    <t>№51 от 29.06.10</t>
  </si>
  <si>
    <t>индивидуальный предприниматель Максимова Наталья Михайловна</t>
  </si>
  <si>
    <t>общество с ограниченной ответственностью "Логос"</t>
  </si>
  <si>
    <t>индивидуальный предприниматель Федоров Сергей Николаевич</t>
  </si>
  <si>
    <t>общество с ограниченной ответственностью "СтройДизайн"</t>
  </si>
  <si>
    <t>индивидуальный предприниматель Михайлов Евгений Георгиевич</t>
  </si>
  <si>
    <t>индивидуальный предприниматель Пышкин Юрий Юрьевич</t>
  </si>
  <si>
    <t>индивидуальный предприниматель Иванова Татьяна Петровна</t>
  </si>
  <si>
    <t>общество с ограниченной ответственностью "Реверс"</t>
  </si>
  <si>
    <t>индивидуальный предприниматель Мурашов Юрий Алексеевич</t>
  </si>
  <si>
    <t>индивидуальный предприниматель Тарабыкина Юлия Анатольевна</t>
  </si>
  <si>
    <t>Общество с ограниченной ответственностью "Элита"</t>
  </si>
  <si>
    <t>173020, г. Великий Новгород, ул. Пестовская, д.4, кв. 7</t>
  </si>
  <si>
    <t>№66 от 06.09.2010</t>
  </si>
  <si>
    <t>общество с ограниченной ответственностью "Ривьера"</t>
  </si>
  <si>
    <t>общество с ограниченной ответственностью "НВ плюс"</t>
  </si>
  <si>
    <t>индивидуальный предприниматель Шаталов Андрей Валерьевич</t>
  </si>
  <si>
    <t>Общество с ограниченной ответсвенностью "Зооветсервис"</t>
  </si>
  <si>
    <t>173003, г. В.Новгород, ул. Черепичная, д.23</t>
  </si>
  <si>
    <t>№78 от 11.11.2010</t>
  </si>
  <si>
    <t>общество с ограниченной ответственностью "НовСервис"</t>
  </si>
  <si>
    <t>173000, Новгородская обл., г. Великий Новгород, ул. Большая Московская, д.12</t>
  </si>
  <si>
    <t>№79 от 11.11.2010</t>
  </si>
  <si>
    <t>173024, г. Великий Новгород, ул. Кочетова, д.37, к. 1, кв. 19</t>
  </si>
  <si>
    <t>Общество с ограниченной ответсвенностью «Электроникс»</t>
  </si>
  <si>
    <t>173021, Новгородская обл., г. Великий Новгород, ул. Нехинская, д.24 корп. 1.</t>
  </si>
  <si>
    <t>№157 от 11.11.2011</t>
  </si>
  <si>
    <t>Общество с ограниченной ответственностью «Стройметаллопрокат»</t>
  </si>
  <si>
    <t>173007, Великий Новгород, ул. Троицкая, д.43, корп.3</t>
  </si>
  <si>
    <t>№61 от 23.08.2010</t>
  </si>
  <si>
    <t>индивидуальный предприниматель Степанов Алексей Александрович</t>
  </si>
  <si>
    <t>№63 от 23.08.2010</t>
  </si>
  <si>
    <t>№62 от 23.08.2010</t>
  </si>
  <si>
    <t>Индивидуальный предприниматель Ходоркина Нина Лионтиевна</t>
  </si>
  <si>
    <t>Великий Новгород, ул.Б.Санкт-Петербургская, д. 115</t>
  </si>
  <si>
    <t>№32 от 01.02.2010</t>
  </si>
  <si>
    <t>Индивидуальный предприниматель Лебедев Юрий Анатольевич</t>
  </si>
  <si>
    <t>№137 от 30.08.2011</t>
  </si>
  <si>
    <t xml:space="preserve">Индивидуальный предприниматель
Кравчук Сергей Витальевич 
</t>
  </si>
  <si>
    <t>173020, Новгородская обл., г. Великий Новгород, ул. Парковая д. 4, к.2, кв.63</t>
  </si>
  <si>
    <t>№138 от 31.08.2011</t>
  </si>
  <si>
    <t>№139 от 31.08.2011</t>
  </si>
  <si>
    <t>№117 от 30.06.2011</t>
  </si>
  <si>
    <t>№14 от 14.07.2009</t>
  </si>
  <si>
    <t xml:space="preserve">Общество с ограниченной ответственностью «СтройКонстанта» </t>
  </si>
  <si>
    <t>173008, Новгородская область, Великий Новгород, ул.Т. Фрунзе-Оловянка, д.17/3, оф.12.</t>
  </si>
  <si>
    <t>№168 от 02.12.2011</t>
  </si>
  <si>
    <t>Индивидуальный предприниматель Григорян Оганес Жоржикович</t>
  </si>
  <si>
    <t>174210, Россия, Новгородская обл., г. Чудово, ул. Молодогвардейская, д. 3, кв. 34</t>
  </si>
  <si>
    <t xml:space="preserve">173517,  Новгородская обл., Новгородский р-н., 
д. Березовка 17
</t>
  </si>
  <si>
    <t>№100 от 26.04.2011</t>
  </si>
  <si>
    <t>173023, Новгородская обл., г. Великий Новгород, ул. Кочетова д.4, кв. 63</t>
  </si>
  <si>
    <t xml:space="preserve">Индивидуальный предприниматель
 Удалов Игорь Викторович
</t>
  </si>
  <si>
    <t>индивидуальный предприниматель Пилосова Мариетта Николаевна</t>
  </si>
  <si>
    <t>№16 от 19.08.2009</t>
  </si>
  <si>
    <t>Закрытое акционерное общество «Лоис»</t>
  </si>
  <si>
    <t>173008, Великий Новгород, ул. Б. Санкт Петербургская, д.115</t>
  </si>
  <si>
    <t>№204 от 07.06.2012</t>
  </si>
  <si>
    <t>Общество с ограниченной ответственностью «Трест 48»</t>
  </si>
  <si>
    <t>173008, г. Великий Новгород, ул. Рабочая 35/8</t>
  </si>
  <si>
    <t>№205 от 15.06.2012</t>
  </si>
  <si>
    <t>Общество с ограниченной ответственностью «Сойма»</t>
  </si>
  <si>
    <t>173008, Великий Новгород, ул. Б. Санкт-Петербургская 104</t>
  </si>
  <si>
    <t>№206 от 19.06.2012</t>
  </si>
  <si>
    <t>Индивидуальный предприниматель Корочкин Николай Васильевич</t>
  </si>
  <si>
    <t xml:space="preserve">175100, Новгородская обл., Волотовский р-н, д. Хотяжа, 
ул. Центральная, д. 57
</t>
  </si>
  <si>
    <t>№207 от 25.06.2012</t>
  </si>
  <si>
    <t>Индивидуальный предприниматель Копылов Александр Владимирович</t>
  </si>
  <si>
    <t>173002, Новгородская обл., г.В.Новгород, Воскресенский б-р, д.2</t>
  </si>
  <si>
    <t>№31 от 29.01.2010</t>
  </si>
  <si>
    <t>индивидуальный предприниматель Пронченков Александр Александрович</t>
  </si>
  <si>
    <t>Общество с ограниченной ответственностью  «Ренессанс»</t>
  </si>
  <si>
    <t xml:space="preserve"> г. Великий Новгород, ул. Октябрьская, д.10</t>
  </si>
  <si>
    <t>№169 от 16.12.2011</t>
  </si>
  <si>
    <t>общество с ограниченной ответственностью "Форвард-авто"</t>
  </si>
  <si>
    <t>общество с ограниченной ответственностью "Лесстройкомплект"</t>
  </si>
  <si>
    <t>общество с ограниченной ответственностью "Эльбор-Инструмент"</t>
  </si>
  <si>
    <t>общество с ограниченной ответственностью "Профстрой"</t>
  </si>
  <si>
    <t>закрытое акционерное общество "Планета - СИД"</t>
  </si>
  <si>
    <t>Юридический адрес</t>
  </si>
  <si>
    <t> № 175 от 27.12.2011</t>
  </si>
  <si>
    <t>Индивидуальный предприниматель Демидов-Керн Юрий Николаевич</t>
  </si>
  <si>
    <t>г. Великий Новгород, ул. Водников, д. 28.</t>
  </si>
  <si>
    <t>№176 от 28.12.2011</t>
  </si>
  <si>
    <t>индивидуальный предприниматель Григорьева Светлана Евгеньевна</t>
  </si>
  <si>
    <t>№105 от 01.06.2011</t>
  </si>
  <si>
    <t>общество с ограниченной ответственностью "РСУ Новкоммунсервис"</t>
  </si>
  <si>
    <t>№44 от 15.04.2010</t>
  </si>
  <si>
    <t xml:space="preserve">Индивидуальный предприниматель
 Демидов Станислав Николаевич
</t>
  </si>
  <si>
    <t>173011, Новгородская область, г. Великий Новгород, ул. Береговая, д.46, кв. 59</t>
  </si>
  <si>
    <t>№208 от 27.06.2012</t>
  </si>
  <si>
    <t>Индивидуальный предприниматель Лобанов Сергей Александрович</t>
  </si>
  <si>
    <t>173008, Новгородская обл., г. Великий Новгород, ул. Павла Левитта д.10, кв.9</t>
  </si>
  <si>
    <t>№209 от 27.06.2012</t>
  </si>
  <si>
    <t>Индивидуальный предприниматель Трофимова Ирина Юрьевна</t>
  </si>
  <si>
    <t>173023, г. Великий Новгород, ул. Ломоносова 10, кв. 10</t>
  </si>
  <si>
    <t>№210 от 28.06.2012</t>
  </si>
  <si>
    <t>Индивидуальный предприниматель Смирнова Ольга Михайловна</t>
  </si>
  <si>
    <t>173025, г.В.Новгород, ул. Кочетова, д. 14, к.2, кв.117</t>
  </si>
  <si>
    <t>№211 от 29.06.2012</t>
  </si>
  <si>
    <t>Общество с ограниченной ответственностью  «Альбатрос»</t>
  </si>
  <si>
    <t>173020, Великий Новгород, ул. Парковая, д. 3, корп. 1, кв. 11</t>
  </si>
  <si>
    <t>№160 от 22.11.2011</t>
  </si>
  <si>
    <t>общество с ограниченной ответственностью "ИН транс"</t>
  </si>
  <si>
    <t>общество с ограниченной ответственностью "Армат"</t>
  </si>
  <si>
    <t>общество с ограниченной ответственностью "Партнер"</t>
  </si>
  <si>
    <t>общество с ограниченной ответственностью "Технологии современного комфорта"</t>
  </si>
  <si>
    <t>общество с ограниченной ответственностью "Агросервис"</t>
  </si>
  <si>
    <t>№ 721/5326-0000164-п02/173 от 22.12.2011</t>
  </si>
  <si>
    <t>№ 721/5326-0000165-п03/174 от 23.12.2011</t>
  </si>
  <si>
    <t>Общество с ограниченной ответственностью «Полупроводниковые излучатели»</t>
  </si>
  <si>
    <t>173000, В. Новгород, ул. Федоровский ручей, д. 2/13</t>
  </si>
  <si>
    <t>№35 от 01.03.2010</t>
  </si>
  <si>
    <t>25.06.2015 г.</t>
  </si>
  <si>
    <t>общество с ограниченной ответственностью "Дионис"</t>
  </si>
  <si>
    <t>173000, г. Великий Новгород, ул. Б.Московская,     д. 32/12</t>
  </si>
  <si>
    <t>№56 от 30.07.2010</t>
  </si>
  <si>
    <t>174400, Новгородская область, г. Боровичи, ул. 9 Января, д.41/58</t>
  </si>
  <si>
    <t>№75 от 19.10.2010</t>
  </si>
  <si>
    <t>173003, г. В.Новгород, ул. Великая, д. 23</t>
  </si>
  <si>
    <t>Общество с ограниченной ответственностью "Гэллакс"</t>
  </si>
  <si>
    <t>173020, Новгородская обл., г.Великий Новгород, ул. Пестовская, д. 4, кв.44</t>
  </si>
  <si>
    <t>№83 от 20.12.2010</t>
  </si>
  <si>
    <t>Общество с ограниченной ответственностью «Торгово-Производственная компания «Вертикаль»</t>
  </si>
  <si>
    <t>173000, Новгородская область, г. Великий Новгород, ул. Герасименко-Маницина, д.15.</t>
  </si>
  <si>
    <t>№140 от 13.09.2011</t>
  </si>
  <si>
    <t>Общество с ограниченной ответственностью «Яр-Строй»</t>
  </si>
  <si>
    <t>173003, Новгородская обл., г. Великий Новгород, ул. Великая, д.22.</t>
  </si>
  <si>
    <t>№141 от 14.09.2011</t>
  </si>
  <si>
    <t>Общество с ограниченной ответственностью Торговый Дом «Дельфин»</t>
  </si>
  <si>
    <t>174416, Новгородская обл., Боровический р-н, г. Боровичи, ул. Советская, 118</t>
  </si>
  <si>
    <t>№ 142 от 20.09.2011</t>
  </si>
  <si>
    <t>№167 от 30.11.2011</t>
  </si>
  <si>
    <t>173501, Новгородская обл., д.Витка д.265а,б</t>
  </si>
  <si>
    <t>174510, Новгородская область, г. Пестово, Устюженское шоссе, д.4</t>
  </si>
  <si>
    <t>Общество с ограниченной ответственностью «РемСтройПрогресс»</t>
  </si>
  <si>
    <t>173020, Новгородская область, г. Великий Новгород, ул. Рахманинова д.6, к.2, кв.63.</t>
  </si>
  <si>
    <t>№134 от 22.08.2011</t>
  </si>
  <si>
    <t>Общество с ограниченной ответственностью «ДельтаСтрой Плюс»</t>
  </si>
  <si>
    <t>173014, В.Новгород, ул. Связи, д.8</t>
  </si>
  <si>
    <t>№153 от 28.10.2011</t>
  </si>
  <si>
    <t>Индивидуальный предприниматель Панова Лариса Валериевна</t>
  </si>
  <si>
    <t xml:space="preserve">173007, г. Великий Новгород, Юрьевское шоссе, д. 7 </t>
  </si>
  <si>
    <t>Общество с ограниченной ответственностью «МедРесурс»</t>
  </si>
  <si>
    <t>173025, г. В. Новгород, пр-кт Мира, д. 26, корп. 1, кв. 69</t>
  </si>
  <si>
    <t>№50 от 29.06.2010</t>
  </si>
  <si>
    <t>Общество с ограниченной ответственностью "Шесть пятерок"</t>
  </si>
  <si>
    <t>173014, В.Новгород, ул. Московская, д. 53, оф. 25</t>
  </si>
  <si>
    <t>Общество с ограниченной ответственностью «Авто - М»</t>
  </si>
  <si>
    <t>173008, Новгородская обл., г. Великий Новгород, ул. Б.Санкт-Петербургская, д. 115</t>
  </si>
  <si>
    <t>Индивидуальный предприниматель Хорькова Александра Алексеевна</t>
  </si>
  <si>
    <t>173530, Новгородская обл., Новгородский р-он, п. Пролетарий, ул. Линейная, д.31</t>
  </si>
  <si>
    <t>№195 от 28.04.2012</t>
  </si>
  <si>
    <t>Индивидуальный предприниматель Даутова Мария Олеговна</t>
  </si>
  <si>
    <t>173004, г. В. Новгород, ул. Т. Фрунзе-Оловянка, д. 6, кв. 7</t>
  </si>
  <si>
    <t>№196 от 27.04.2012</t>
  </si>
  <si>
    <t>Общество с ограниченной ответственностью «Гранит»</t>
  </si>
  <si>
    <t>173002, В.Новгород, ул. Черняховского, д.100, кв. 55</t>
  </si>
  <si>
    <t>№197 от 27.04.2012</t>
  </si>
  <si>
    <t>№21 от 08.10.2009 г.</t>
  </si>
  <si>
    <t>Индивидуальный предприниматель Леонов Владимир Владимирович</t>
  </si>
  <si>
    <t>Новгородская область, г. Холм, Шулежный  переулок, д.2а</t>
  </si>
  <si>
    <t>№152 от 03.10.2011</t>
  </si>
  <si>
    <t>Индивидуальный предприниматель Михайлов Аркадий Валентинович</t>
  </si>
  <si>
    <t>173020, Новгородская область, г.Великий Новгород, ул. Держвавина, д.8, к.1, кв.120.</t>
  </si>
  <si>
    <t>Великий Новгород, ул.Зелинского 44/17, кв.27</t>
  </si>
  <si>
    <t>Великий Новгород, ул. Студенческая, д.10</t>
  </si>
  <si>
    <t>Великий Новгород, ул. Космонатов, д.8, кв. 183</t>
  </si>
  <si>
    <t>Новгородский район, д. Григорово, ул. Зеленая, д. 6</t>
  </si>
  <si>
    <t>ООО «НовТехУплотнение»</t>
  </si>
  <si>
    <t>173526, Новгородская обл., Новгородский р-н, пгт. Панковка, тер-рия ОАО «261 Ремонтный завод».</t>
  </si>
  <si>
    <t>Новгородский район, д. Новое Кунино, д.55</t>
  </si>
  <si>
    <t>174411, Новгородская обл.,  г. Боровичи, ул. Гоголя, д.7, кв.38</t>
  </si>
  <si>
    <t>№93 от 14.03.2011</t>
  </si>
  <si>
    <t>№53 от 20.07.2010</t>
  </si>
  <si>
    <t>общество с ограниченной ответственностью "Самурай"</t>
  </si>
  <si>
    <t>173025, г. Великий Новгород, ул. Нехинская,     д. 57</t>
  </si>
  <si>
    <t>№54 от 21.07.2010</t>
  </si>
  <si>
    <t>№42 от 06.04.2010</t>
  </si>
  <si>
    <t>№33 от 05.02.2010</t>
  </si>
  <si>
    <t>Индивидуальный предприниматель Гернер Дмитрий Федорович</t>
  </si>
  <si>
    <t>174411, Новгородская обл., г. Боровичи, ул. Ленинградская д.15, кв. 29</t>
  </si>
  <si>
    <t>№103 от 19.05.2011</t>
  </si>
  <si>
    <t>Общество с ограниченной ответственностью "КОМ"</t>
  </si>
  <si>
    <t>173021, г. В.Новгород, ул. Кочетова, д. 30, оф. 109</t>
  </si>
  <si>
    <t>№104 от 20.05.2011</t>
  </si>
  <si>
    <t>Индивидуальный предприниматель Кудряшов Геннадий Михайлович</t>
  </si>
  <si>
    <t>173020, Россия, Новгородская обл., Новгородский район, п. Волховец, ул. Пионерская, д. 18, кв. 13</t>
  </si>
  <si>
    <t>175130, Парфинский р-н, п.Парфино, ул. Карла Маркса, д.106</t>
  </si>
  <si>
    <t>173008, Великий Новгород, ул.Б.Санкт-Петербургская, д.115</t>
  </si>
  <si>
    <t>№48 от 17.05.2010</t>
  </si>
  <si>
    <t>173025, г. Великий Новгород, ул. Нехинская, д. 57</t>
  </si>
  <si>
    <t>№189 от 17.04.2012</t>
  </si>
  <si>
    <t xml:space="preserve">         Общество с ограниченной ответственностью «Бриг Плюс»</t>
  </si>
  <si>
    <t>173016, г. В. Новгород, ул. Химиков 12А, кв.24</t>
  </si>
  <si>
    <t>№190 от 18.04.2012</t>
  </si>
  <si>
    <t>Индивидуальный предприниматель Симонова Наталья Александровна</t>
  </si>
  <si>
    <t>173025, г. Великий Новгород, пр. Мира, д.25, к.3, кв.50</t>
  </si>
  <si>
    <t>№191 от 20.04.2012</t>
  </si>
  <si>
    <t xml:space="preserve">173014, г. Великий Новгород, ул. Связи, д. 8
</t>
  </si>
  <si>
    <t>№102 от 28.04.2011</t>
  </si>
  <si>
    <t>№2 от        03.02. 2009</t>
  </si>
  <si>
    <t>№92 от 03.03.2011</t>
  </si>
  <si>
    <t>173007, г.В.Новгород, ул. Троицкая, д. 43, корп.3</t>
  </si>
  <si>
    <t>Боровичский р-н, г.Боровичи, ул. Вышневолоцкая, д. 8</t>
  </si>
  <si>
    <t>№192 от 20.04.2012</t>
  </si>
  <si>
    <t>Общество с ограниченной ответственностью «Строительная Компания «Ильмера»</t>
  </si>
  <si>
    <t>173003, В.Новгород, ул. Б.Санкт-Петербургская, д.82а</t>
  </si>
  <si>
    <t>№193 от 26.04.2012</t>
  </si>
  <si>
    <t>Индивидуальный предприниматель Каунова Татьяна Ивановна</t>
  </si>
  <si>
    <t>№194 от 27.04.2012</t>
  </si>
  <si>
    <t>№163 от 28.11.2011</t>
  </si>
  <si>
    <t xml:space="preserve">Индивидуальный предприниматель
 Васильев Дмитрий Иванович 
</t>
  </si>
  <si>
    <t>174210, Новгородская область, Чудовский район, г. Чудово, ул. Молодогвардейская, д. 7, кв. 59</t>
  </si>
  <si>
    <t>№164 от 23.11.2011</t>
  </si>
  <si>
    <t>№165 от 23.11.2011</t>
  </si>
  <si>
    <t>№166 от 25.11.2011</t>
  </si>
  <si>
    <t xml:space="preserve">Индивидуальный предприниматель (глава крестьянского (фермерского) хозяйства Екимов Михаил Сергеевич  </t>
  </si>
  <si>
    <t xml:space="preserve">174160, Новгородский область Шимский район,  
ул. Театральная, д. 47
</t>
  </si>
  <si>
    <t>№24 от 13.11.2009</t>
  </si>
  <si>
    <t>№187 от 23.03.2012</t>
  </si>
  <si>
    <t>Общество с ограниченной ответственностью «Максима»</t>
  </si>
  <si>
    <t>№188 от 30.03.2012</t>
  </si>
  <si>
    <t>общество с ограниченной ответственностью "ВТС-сервис"</t>
  </si>
  <si>
    <t>173020, Великий Новгород, Хутынский пр., д.12</t>
  </si>
  <si>
    <t>Великий Новгород, ул. Б. Санкт- Петербургская, д.33, кв.3а</t>
  </si>
  <si>
    <t>Великий Новгород, ул.Десятинная, д.5, кв.30</t>
  </si>
  <si>
    <t>Великий Новгород, пер. Лазаревский, д.15</t>
  </si>
  <si>
    <t>№116 от 29.06.2011</t>
  </si>
  <si>
    <t>Великий Новгород, ул.Нехинская д.57</t>
  </si>
  <si>
    <t>Новгородский р-н,п. Панковка, ул. Промышленная, д.19</t>
  </si>
  <si>
    <t>№106 от 30.05.2011</t>
  </si>
  <si>
    <t>Общество с ограниченной ответсвенностью «ИН Транс»</t>
  </si>
  <si>
    <t>173015, г.В.Новгород, ул. Псковская, д.16, корп. 4, кв. 19</t>
  </si>
  <si>
    <t>Общество с ограниченной ответственнойстью "Киммерия"</t>
  </si>
  <si>
    <t>Общество с ограниченной ответственностью "Омела"</t>
  </si>
  <si>
    <t>173003, Новгородская область, г. Великий Новгород, ул. Б. Санкт-петербургская, д. 51.</t>
  </si>
  <si>
    <t>173021, Новгородская обл., гор. Великий Новгород, пр. Мира, д.44/20, кв. 11</t>
  </si>
  <si>
    <t>173526, Новгородская обл., Новгородский р-н, пгт. Панковка, ул. Индустриальная, д. 26</t>
  </si>
  <si>
    <t>Индивидуальный предприниматель Кузнецова Наталья Александровна</t>
  </si>
  <si>
    <t>Общество с ограниченной ответственностью «Татхагата»</t>
  </si>
  <si>
    <t>№96 от 11.04.2011</t>
  </si>
  <si>
    <t>№41 от 31.03.2010</t>
  </si>
  <si>
    <t>общество с ограниченной ответственностью "Новинстрой"</t>
  </si>
  <si>
    <t>173021, Новгородский район, д. Лешино,     д. 2В</t>
  </si>
  <si>
    <t>общество с ограниченной ответственностью "СтройКонвент"</t>
  </si>
  <si>
    <t>197110, г.Санкт-Петербург, Константиновский пр., д.11</t>
  </si>
  <si>
    <t>№52 от 29.06.10</t>
  </si>
  <si>
    <t>Общество с ограниченной ответственностью "Авто.Новгород"</t>
  </si>
  <si>
    <t>173014, В.Новгород, ул. Московская, д. 53, кв. 25</t>
  </si>
  <si>
    <t>№80 от 16.11.2010</t>
  </si>
  <si>
    <t>Общество с ограниченной ответственностью "Благодать"</t>
  </si>
  <si>
    <t>Индивидуальный предприниматель Никифорова Татьяна Игоревна</t>
  </si>
  <si>
    <t>173501, Новгородская обл., пер. Лазаревский, д.5.</t>
  </si>
  <si>
    <t>№178 от 07.02.2012</t>
  </si>
  <si>
    <t>№177 от 26.01.2012</t>
  </si>
  <si>
    <t>Общество с ограниченной ответственностью «Рамень плюс»</t>
  </si>
  <si>
    <t>173020, г. Великий Новгород, ул. Московская, д. 55</t>
  </si>
  <si>
    <t>г. В.Новгород, ул. К.Маркса, д.8а</t>
  </si>
  <si>
    <t>1086030000540</t>
  </si>
  <si>
    <t>№36 от 11.03.2010</t>
  </si>
  <si>
    <t>индивидуальный предприниматель Попова Марина Викторовна</t>
  </si>
  <si>
    <t>175310, Новгородская область, Демянский район, п. Демянск, ул. Дехтяренко, д.12</t>
  </si>
  <si>
    <t>№122 от 18.07.2011</t>
  </si>
  <si>
    <t>Общество с ограниченной ответственностью «Русская Трапеза»</t>
  </si>
  <si>
    <t>№115 от 28.06.2011</t>
  </si>
  <si>
    <t>№47 от 04.05.2010</t>
  </si>
  <si>
    <t>Великий Новгород, ул. Великая, дом 20</t>
  </si>
  <si>
    <t>173004, Великий Новгород, ул. Федоровский ручей, дом 2/13</t>
  </si>
  <si>
    <t>№95 от 23.03.2011</t>
  </si>
  <si>
    <t>№ 6 от 04.05.2009</t>
  </si>
  <si>
    <t>№7 от 05.05.2009</t>
  </si>
  <si>
    <t>№8 от 13.05.09</t>
  </si>
  <si>
    <t>Индивидуальный предприниматель Русакова Надежда Александровна</t>
  </si>
  <si>
    <t>№9 от 20.05.09</t>
  </si>
  <si>
    <t>№10 от 26.05.09</t>
  </si>
  <si>
    <t>№11 от 02.06.09</t>
  </si>
  <si>
    <t>индивидуальный предприниматель Гончаров Александр Анатольевич</t>
  </si>
  <si>
    <t>175400, Новгородская область, Валдайский район, г. Валдай, ул. Ручьевская, д.7/1.</t>
  </si>
  <si>
    <t>№74 от 15.10.2010</t>
  </si>
  <si>
    <t>Общество с ограниченной ответственностью "Проектно-строительная компания Кронос"</t>
  </si>
  <si>
    <t>173002, В.Новгород, ул. Великая, д.23</t>
  </si>
  <si>
    <t>№89 от 16.02.2011</t>
  </si>
  <si>
    <t>№88 от 10.02.2011</t>
  </si>
  <si>
    <t>173113, Новгородский район, д. Георгий, д.11</t>
  </si>
  <si>
    <t>№15 от 23.07.09</t>
  </si>
  <si>
    <t>175333, Новгородская обл., Демянский р-н, с. Полново, пер. Васильково, 2.</t>
  </si>
  <si>
    <t>№148 от 13.10.2011</t>
  </si>
  <si>
    <t xml:space="preserve">Индивидуальный предприниматель
Новолодская Елена Анатольевна 
</t>
  </si>
  <si>
    <t>174411, Новгородская область, г. Боровичи, ул. Коммунарная, д.35, кв. 2.</t>
  </si>
  <si>
    <t>№130 от 23.08.2011</t>
  </si>
  <si>
    <t>Общество с ограниченной ответственностью  «Д-Авто»</t>
  </si>
  <si>
    <t>173508, Новгородская обл., Новгородский район, д. Дубровка (Савинское с/п), ул. Чудинская д.6</t>
  </si>
  <si>
    <t>№135 от 23.08.2011</t>
  </si>
  <si>
    <t xml:space="preserve">Индивидуальный предприниматель
 Сидоров Юрия Павлович
</t>
  </si>
  <si>
    <t>Новгородская область, Новгородский район, д.Панковка, ул. Строителей, д.13, кв. 33</t>
  </si>
  <si>
    <t>№136 от 24.08.2011</t>
  </si>
  <si>
    <t>индивидуальный предприниматель Коньков Владимир Борисович</t>
  </si>
  <si>
    <t>№</t>
  </si>
  <si>
    <t>Субъект малого предпринимательства</t>
  </si>
  <si>
    <t>№ и дата договора-поручитель- ства</t>
  </si>
  <si>
    <t>№1 от 31.12.2008г.</t>
  </si>
  <si>
    <t>№112 от 23.06.2011</t>
  </si>
  <si>
    <t>№85 от 28.12.2010</t>
  </si>
  <si>
    <t>№37 от 11.03.2010</t>
  </si>
  <si>
    <t>09.07.2011 г.</t>
  </si>
  <si>
    <t>закрытое акционерное общество "Полиформ"</t>
  </si>
  <si>
    <t>№154 от 31.10.2011</t>
  </si>
  <si>
    <t>Индивидуальный предприниматель Куралов Сергей Михайлович</t>
  </si>
  <si>
    <t>175025, г. В. Новгород, п-т Мира, д. 21/2, кв. 12</t>
  </si>
  <si>
    <t>№155 от 31.10.2011</t>
  </si>
  <si>
    <t>№156 от 02.11.2011</t>
  </si>
  <si>
    <t xml:space="preserve">Индивидуальный Предприниматель 
Череватов Виталий Иванович 
</t>
  </si>
  <si>
    <t>173015, г. Великий Новгород, ул. Псковская, д.40, корп. 1, кв. 168.</t>
  </si>
  <si>
    <t>№45 от 20.04.2010</t>
  </si>
  <si>
    <t>173018, Великий Новгород, ул. Б.Московская, д.33, кв. 10</t>
  </si>
  <si>
    <t>173007, Россия, Великий Новгород, ул.Черняховского, д.38, кв.46</t>
  </si>
  <si>
    <t>№46 от 23.04.2010</t>
  </si>
  <si>
    <t>индивидуальный предприниматель Железнов Юрий Александрович</t>
  </si>
  <si>
    <t>индивидуальный предприниматель  Сафонова Любовь Александровна</t>
  </si>
  <si>
    <t>№22 от 16.10.2009 г.</t>
  </si>
  <si>
    <t>№158 от 16.11.2011</t>
  </si>
  <si>
    <t xml:space="preserve">Общество с ограниченной ответственностью  «ВТС-сервис»  </t>
  </si>
  <si>
    <t>173000, В.Новгород, ул. Рабочая, 27</t>
  </si>
  <si>
    <t>№159 от 15.11.2011</t>
  </si>
  <si>
    <t>Общество с ограниченной ответственностью "Строймонтаж"</t>
  </si>
  <si>
    <t>№90 от 28.02.2011</t>
  </si>
  <si>
    <t>Общество с ограниченной ответственностью "Лесстройкомплект"</t>
  </si>
  <si>
    <t xml:space="preserve">173020,
Великий Новгород, ул. Московская, д.28, кор.1, кв. 88
</t>
  </si>
  <si>
    <t>№133 от 12.08.2011</t>
  </si>
  <si>
    <t>№17 от 07.09.09</t>
  </si>
  <si>
    <t>№18 от 02.09.2009</t>
  </si>
  <si>
    <t>Дата окончания договора поручительства</t>
  </si>
  <si>
    <t>№20 от 24.09.2009г.</t>
  </si>
  <si>
    <t xml:space="preserve">Общество с ограниченной ответственностью «Максима +» </t>
  </si>
  <si>
    <t xml:space="preserve">173003,Область Новгородская, г. Великий Новгород, Набережная Реки Гзень, 5 </t>
  </si>
  <si>
    <t>№145 от 28.09.2011</t>
  </si>
  <si>
    <t>№99 от 22.04.2011</t>
  </si>
  <si>
    <t>№162 от 22.11.2011</t>
  </si>
  <si>
    <t>№13 от 06.07.09</t>
  </si>
  <si>
    <t>Общество с ограниченной ответственностью "Максима"</t>
  </si>
  <si>
    <t>173003, г.В.Новгород, Набережная Реки Гзень, 5</t>
  </si>
  <si>
    <t>1075321006078</t>
  </si>
  <si>
    <t>№213 от 18.07.2012</t>
  </si>
  <si>
    <t xml:space="preserve">Индивидуальный предприниматель Кислицин Виталий Владимирович </t>
  </si>
  <si>
    <t>174210, Новгородская обл., Чудовский р-н, г.Чудово, ул. Черных 8А</t>
  </si>
  <si>
    <t>№214 от 23.07.2012</t>
  </si>
  <si>
    <t>Индивидуальный предприниматель Александров Владимир Семенович</t>
  </si>
  <si>
    <t>173021, Новгородская обл., Новгородский р-н, д. Новая Мельница, ул. Загородная д. 19</t>
  </si>
  <si>
    <t>№215 от 26.07.2012</t>
  </si>
  <si>
    <t>Общество с ограниченной ответственностью «Дента-Сервис»</t>
  </si>
  <si>
    <t>173007, Новгородская обл., г. Великий Новгород, ул. Шелонская, д.1</t>
  </si>
  <si>
    <t>№216 от 31.07.2012</t>
  </si>
  <si>
    <t>№124 от 21.07.2011</t>
  </si>
  <si>
    <t>Общество с ограниченной ответсвенностью «Скайнет Сервис»</t>
  </si>
  <si>
    <t>173003, Новгородская обл., г. Великий Новгород, ул. Великая д.22</t>
  </si>
  <si>
    <t>№125 от 21.07.2011</t>
  </si>
  <si>
    <t>Индивидуальный предприниматель Чистякова Людмила Александровна</t>
  </si>
  <si>
    <t>173510, Новгородская обл., Демянский район, рп. Демянск, ул. Спортивная 2.</t>
  </si>
  <si>
    <t>№126 от 26.07.2011</t>
  </si>
  <si>
    <t>Индивидуальный предприниматель Крылова Валентина Анатольевна</t>
  </si>
  <si>
    <t>№150 от 13.10.2011</t>
  </si>
  <si>
    <t xml:space="preserve">Индивидуальный предприниматель
 Федоров Виктор Геннадьевич
</t>
  </si>
  <si>
    <t>173532, Новгородская область, Новгородский район, д. Земленье, 54.</t>
  </si>
  <si>
    <t>№151 от 24.10.2011</t>
  </si>
  <si>
    <t>№49 от 26.05.2010</t>
  </si>
  <si>
    <t>№43 от 05.04.2010</t>
  </si>
  <si>
    <t>Общество с ограниченной ответсвенностью "РИК"</t>
  </si>
  <si>
    <t>173020, Новгородская обл., г. Великий Новгород, ул. Рахманинова д.3</t>
  </si>
  <si>
    <t>Общество с ограниченной ответсвенностью "Партнер"</t>
  </si>
  <si>
    <t>173024, г. В.Новгород, ул. Кочетова, д.12, к.4, кв. 19</t>
  </si>
  <si>
    <t>№64 от 31.08.2010</t>
  </si>
  <si>
    <t>Общество с ограниченной ответственностью «Рекламно-Производственная Компания «ПЛЮМАР»</t>
  </si>
  <si>
    <t>173002, Великий Новгород, ул. Октябрьская, д. 26</t>
  </si>
  <si>
    <t>175201, Старая Русса, Городок д.20, корп.2, кв. 27</t>
  </si>
  <si>
    <t>индивидуальный предприниматель Дмитриев Борис Валерьевич</t>
  </si>
  <si>
    <t>175411, Новгородская область, Валдайский район, с. Яжелбицы, ул. Усадьба, д.8, кв. 74</t>
  </si>
  <si>
    <t>№55 от 21.07.2010</t>
  </si>
  <si>
    <t>№58 от 05.08.2010</t>
  </si>
  <si>
    <t>производственный кооператив Декор</t>
  </si>
  <si>
    <t>№12 от 23.06.09</t>
  </si>
  <si>
    <t>№111 от 21.06.2011</t>
  </si>
  <si>
    <t xml:space="preserve">Индивидуальный предприниматель 
Феофанов Виктор Юрьевич
</t>
  </si>
  <si>
    <t>173016, Великий Новгород, ул. Химиков, д. 17, кв. 37</t>
  </si>
  <si>
    <t>№161 от 22.11.2011</t>
  </si>
  <si>
    <t xml:space="preserve">Общество с ограниченной ответственностью «ДИЗАЙН-СТРОЙ» </t>
  </si>
  <si>
    <t>Общество с ограниченной ответственностью «Фабус-сервис»</t>
  </si>
  <si>
    <t>173008, г. Великий Новгород, ул. Магистральная д.13</t>
  </si>
  <si>
    <t>№217 от 07.08.2012</t>
  </si>
  <si>
    <t>Индивидуальный предприниматель Спиридонов Александр Николаевич</t>
  </si>
  <si>
    <t>173526, Новгородская обл., Новгородский р-н, пгт. Панковка, ул. Строительная д.10, кв.2</t>
  </si>
  <si>
    <t>№218 от 21.08.2012</t>
  </si>
  <si>
    <t>Индивидуальный предприниматель Череватов Виталий Иванович</t>
  </si>
  <si>
    <t>173015, г. Великий Новгород, ул. Псковская, д. 40, к. 1, кв. 168</t>
  </si>
  <si>
    <t>№220 от 29.08.2012</t>
  </si>
  <si>
    <t>Индивидуальный предприниматель Мурашов Юрий Алексеевич</t>
  </si>
  <si>
    <t>№146 от 03.10.2011</t>
  </si>
  <si>
    <t>Общество с ограниченной ответственностью «Планета Спорт Плюс»</t>
  </si>
  <si>
    <t>173003, Новгородская обл., Великий Новгород, ул. Большая Санкт-Петербургская, 39.</t>
  </si>
  <si>
    <t>индивидуальный предприниматель Пономарева Ольга Викторовна</t>
  </si>
  <si>
    <t>индивидуальный предприниматель Ведихова Наталья Николаевна</t>
  </si>
  <si>
    <t>общество с ограниченной ответственностью "РусиНов"</t>
  </si>
  <si>
    <t>индивидуальный предприниматель Хвостов Александр Львович</t>
  </si>
  <si>
    <t>общество с ограниченной ответственностью "Сантехсервис"</t>
  </si>
  <si>
    <t xml:space="preserve">общество с ограниченной ответственностью "Новгородская Аккумуляторная компания" </t>
  </si>
  <si>
    <t>индивидуальный предприниматель Васильев Алексей Юрьевич</t>
  </si>
  <si>
    <t>173020, В.Новгород, ул. Парковая, д.18, корп. 3, кв. 6</t>
  </si>
  <si>
    <t>Новгородская обл., г. Великий Новгород, пр. Мира, д. 36, кв. 46.</t>
  </si>
  <si>
    <t>общество с ограниченной ответственностью «Проектно-Строительная компания Кронос»</t>
  </si>
  <si>
    <t>индивидуальный предприниматель Кузьмин Юрий Владимирович</t>
  </si>
  <si>
    <t>173020, г.В.Новгород, ул. Кооперативная, д. 2/31, кв. 54</t>
  </si>
  <si>
    <t>173014, г. В.Новгород, ул. Московская, д. 54, оф. 25</t>
  </si>
  <si>
    <t>№71 от 05.10.2010</t>
  </si>
  <si>
    <t>№72 от 08.10.2010</t>
  </si>
  <si>
    <t>173525, Новгородская область, Новгородский район, д. Чечулино, д.130</t>
  </si>
  <si>
    <t>Общество с ограниченной ответственностью "Управляющая организация "Портал"</t>
  </si>
  <si>
    <t>173025, Новгородская обл., г.Великий Новгород, ул. Кочетова, д.10, к.3, кв.152</t>
  </si>
  <si>
    <t>№127 от 29.07.2010</t>
  </si>
  <si>
    <t>№128 от 01.08.2011</t>
  </si>
  <si>
    <t>№234 от 06.11.2012</t>
  </si>
  <si>
    <t>Индивидуальный предприниматель Синяков Роман Юрьевич</t>
  </si>
  <si>
    <t>173025, Новгородская обл., г. В.Новгород, ул. Попова д.22, кв. 113</t>
  </si>
  <si>
    <t>№235 от 02.11.2012</t>
  </si>
  <si>
    <t>Индивидуальный предприниматель Шмелев Алексей Владимирович</t>
  </si>
  <si>
    <t>173020, Новгородская обл., г. В.Новгород, ул. Парковая, д. 8/2, кв. 31</t>
  </si>
  <si>
    <t>№236 от 06.11.2012</t>
  </si>
  <si>
    <t>Индивидуальный предприниматель Айрапетян Арутюн Грайрович</t>
  </si>
  <si>
    <t>173023, г. Великий Новгород, пр. А.Корсунова, д. 26а, кв.23</t>
  </si>
  <si>
    <t>№237 от 09.11.2012</t>
  </si>
  <si>
    <t>Индивидуальный предприниматель Кукушкин Александр Сергеевич</t>
  </si>
  <si>
    <t>173025, Новгородская обл., г. В.Новгород, ул. Зелинского д.27., к.3, кв.24</t>
  </si>
  <si>
    <t>№238 от 09.11.2012</t>
  </si>
  <si>
    <t>Индивидуальный предприниматель Петров Павел Александрович</t>
  </si>
  <si>
    <t>173000, Новгородская обл., г. Великий Новгород, ул. Десятинная, д. 8, кв. 20</t>
  </si>
  <si>
    <t>№239 от 15.11.2012</t>
  </si>
  <si>
    <t>Общество с ограниченной ответственностью «Инвестиционная компания Новинвест»</t>
  </si>
  <si>
    <t>173015, Новгородская обл., г. Великий Новгород, ул. Шимская д.28</t>
  </si>
  <si>
    <t>№240 от 16.11.2012</t>
  </si>
  <si>
    <t>Индивидуальный предприниматель Максимов Олег Игоревич</t>
  </si>
  <si>
    <t>173000, Новгородская обл., г. Великий Новгород, ул. Т.Фрунзе-Оловянка д.7, кв.46</t>
  </si>
  <si>
    <t>№241 от 16.11.2012</t>
  </si>
  <si>
    <t>173001, Новгородская область, г.Великий Новгород, ул. Новолучанская, д.14, кв.128</t>
  </si>
  <si>
    <t>№242 от 16.11.2012</t>
  </si>
  <si>
    <t>Индивидуальный предприниматель Козлов Геннадий Викторович</t>
  </si>
  <si>
    <t>173023, Великий Новгород, ул. Ломоносова, д. 8/1, кв. 1</t>
  </si>
  <si>
    <t>№243 от 16.11.2012</t>
  </si>
  <si>
    <t>Общество с ограниченной ответственностью «Миллениум»</t>
  </si>
  <si>
    <t>173526, Новгородская обл., Новгородский р-он, п. Панковка, ул. Промышленная д.7</t>
  </si>
  <si>
    <t>№244 от 20.11.2012</t>
  </si>
  <si>
    <t>Новгородская обл., г. В. Новгород, ул. Парковая, д. 18/3, кв. 6</t>
  </si>
  <si>
    <t>№199 от 14.05.2012</t>
  </si>
  <si>
    <t>Общество с ограниченной ответственностью «СБ»</t>
  </si>
  <si>
    <t>173003, г. В.Новгород, ул. Германа, д. 29</t>
  </si>
  <si>
    <t>№200 от 25.05.2012</t>
  </si>
  <si>
    <t>Общество с ограниченной ответственностью «Технологии Современного Комфорта»</t>
  </si>
  <si>
    <t>173002, г.Великий Новгород, пр. Карла Маркса, д.8а, кв. 2</t>
  </si>
  <si>
    <t>№201 от 28.05.2012</t>
  </si>
  <si>
    <t>Общество с ограниченной ответственностью ООО «СпортЛэнд»</t>
  </si>
  <si>
    <t>173000, Новгородская область, г. Великий Новгород, пр. Мира, 5/10</t>
  </si>
  <si>
    <t>№171 от 16.12.2011</t>
  </si>
  <si>
    <t>Общество с ограниченной ответственностью «ЛесИнвест»</t>
  </si>
  <si>
    <t>Россия, Новгородская область, г. Пестово, ул. Заводская д. 13-Б.</t>
  </si>
  <si>
    <t>№172 от 20.12.2011</t>
  </si>
  <si>
    <t>Индивидуальный предприниматель
 Марков Юрий Валерьевич</t>
  </si>
  <si>
    <t>173000, Новгородская область, г.Великий Новгород, ул. Германа, д.12, кв.1.</t>
  </si>
  <si>
    <t>№77 от 27.10.2010</t>
  </si>
  <si>
    <t>Боровичский р-н, г. Боровичи,ул. Песочная, д. 30</t>
  </si>
  <si>
    <t>Великий Новгород, ул. Псковская, д.44, корп.1, кв. 20</t>
  </si>
  <si>
    <t xml:space="preserve">Великий Новгород, ул. Кочетова, д.30, к.315  </t>
  </si>
  <si>
    <t>173014, В.Новгород, ул. Студенческая, д.10</t>
  </si>
  <si>
    <t>№67 от 09.09.2010</t>
  </si>
  <si>
    <t>Общество с ограниченной ответственностью «Новгородская Аккумуляторная Компания»</t>
  </si>
  <si>
    <t>173008, В.Новгород, ул. Рабочая, д.55, корп.1</t>
  </si>
  <si>
    <t>№109 от 09.06.2011</t>
  </si>
  <si>
    <t>№110 от 09.06.2011</t>
  </si>
  <si>
    <t>Общество с ограниченной ответственностью "Транском"</t>
  </si>
  <si>
    <t>173526, Новгородская обл., Новгородский район, п. Панковка, ул. Индустриальная, д.20 А</t>
  </si>
  <si>
    <t>173020, В.Новгород, ул. Парковая, д.18, корп.3, кв. 6</t>
  </si>
  <si>
    <t>№129 от 04.08.2011</t>
  </si>
  <si>
    <t>Индивидуальный предприниматель Иванов Александр Юрьевич</t>
  </si>
  <si>
    <t xml:space="preserve">Индивидуальный предприниматель Харитонов Александр Владимирович  </t>
  </si>
  <si>
    <t>174150, Новгородская область, Шимский район, п. Шимск, ул. Вокзальная, д.9, кв. 2</t>
  </si>
  <si>
    <t xml:space="preserve">Парфинский район, д. Юрьево, ул. Набережная, д.1 </t>
  </si>
  <si>
    <t>Новгородский район, п. Панковка, ул. Индустриальная, д. 12, кв.19</t>
  </si>
  <si>
    <t>№84 от 23.12.2010</t>
  </si>
  <si>
    <t>Общество с ограниченной ответственностью "Лесинвест"</t>
  </si>
  <si>
    <t>173015, г. Великий Новгород,  ул. Октябрьская, д.12, корп. 3, кв. 60</t>
  </si>
  <si>
    <t>№ 256 от 25.12.2012</t>
  </si>
  <si>
    <t>№257 от 28.12.2012</t>
  </si>
  <si>
    <t>Общество с ограниченной ответственностью «ЮНиС-АВТО»</t>
  </si>
  <si>
    <t>173003, Великий Новгород пер. Базовый д.6</t>
  </si>
  <si>
    <t>№258 от 23.01.2013</t>
  </si>
  <si>
    <t>Индивидуальный предприниматель Железкин Алексей Дмитриевич</t>
  </si>
  <si>
    <t xml:space="preserve">173025, г. Великий Новгород, 
ул. Коровникова, д.12, кв.41
</t>
  </si>
  <si>
    <t>№259 от 30.01.2013</t>
  </si>
  <si>
    <t>173015, г. В. Новгород, пер. Озерный, д. 14</t>
  </si>
  <si>
    <t xml:space="preserve">Индивидуальный предприниматель
Носырев Владимир Николаевич 
</t>
  </si>
  <si>
    <t>№260 от 06.02.2013</t>
  </si>
  <si>
    <t>Общество с ограниченной ответственностью «Новые кровельные системы»</t>
  </si>
  <si>
    <t>173023, Великий Новгород, пр. А.Корсунова 53/1</t>
  </si>
  <si>
    <t>№261 от 07.02.2013</t>
  </si>
  <si>
    <t>Индивидуальный предприниматель Федоров Вадим Юрьевич</t>
  </si>
  <si>
    <t>173015, Новгородская область, г. Великий Новгород, ул. Орловская, д.57</t>
  </si>
  <si>
    <t>№262 от 11.02.2013</t>
  </si>
  <si>
    <t>Общество с ограниченной ответственностью «Строймонтаж»</t>
  </si>
  <si>
    <t>174510, Новгородская обл., Пестовский р-н, г.Пестово, Устюженское шоссе, 4</t>
  </si>
  <si>
    <t>№263 от 21.02.2013</t>
  </si>
  <si>
    <t>Индивидуальный предприниматель Мехти-Заде Исмаил Юнис оглы</t>
  </si>
  <si>
    <t>174000, Новгородская область, г. Боровичи, ул. Боровая, д.160</t>
  </si>
  <si>
    <t>№264 от 18.02.2013</t>
  </si>
  <si>
    <t>Индивидуальный предприниматель Комарова Марина Александровна</t>
  </si>
  <si>
    <t>173003, Новгородская область, г. Великий Новгород, ул. Новолучанская д.7/12, кв.7</t>
  </si>
  <si>
    <t>№265 от 15.02.2013</t>
  </si>
  <si>
    <t>Общество с ограниченной ответственностью «Виктория+»</t>
  </si>
  <si>
    <t>Новгородская область, г. Великий Новгород, ул. Парковая, д.3, к.2, кв.35</t>
  </si>
  <si>
    <t>№266 от 21.02.2013</t>
  </si>
  <si>
    <t>Общество с ограниченной ответственностью «НовТехУплотнение»</t>
  </si>
  <si>
    <t>173526, Новгородская обл., Новгородский р-н, пгт. Панковка, тер-рия ОАО «261 Ремонтный завод»</t>
  </si>
  <si>
    <t>№267 от 21.02.2013</t>
  </si>
  <si>
    <t>Общество с ограниченной ответственностью «ПАСС ФУД»</t>
  </si>
  <si>
    <t>173000, г. В.Новгород, ул. Ломоносова 18, к.1</t>
  </si>
  <si>
    <t>173021, Великий Новгород, пр. Мира, д.44/20, кв. 11</t>
  </si>
  <si>
    <t>№269 от 04.03.2013</t>
  </si>
  <si>
    <t>№270 от 04.03.2013</t>
  </si>
  <si>
    <t>Индивидуальный предприниматель Осина Людмила Ивановна</t>
  </si>
  <si>
    <t>175219, Новгородская обл., Старорусский р-н, д. Корпово, ул. Славная, д.3, кв.2</t>
  </si>
  <si>
    <t>№268 от 01.03.2013</t>
  </si>
  <si>
    <t>Индивидуальный предприниматель Федоров Виктор Геннадьевич</t>
  </si>
  <si>
    <t xml:space="preserve">173023, Новгородская обл., Новгородский район, 
д. Замленье,  д. 54
</t>
  </si>
  <si>
    <t>№271 от 12.03.2013</t>
  </si>
  <si>
    <t>Общество с ограниченной ответственностью «Проектно-Строительная компания Кронос»,</t>
  </si>
  <si>
    <t>№272 от 12.03.2013</t>
  </si>
  <si>
    <t>Общество с ограниченной ответственностью «ТехЗащита»</t>
  </si>
  <si>
    <t>173000, Новгородская область, г. Великий Новгород,  ул. Большая Санкт-Петербургская, д.179</t>
  </si>
  <si>
    <t>№273 от 21.03.2013</t>
  </si>
  <si>
    <t>№274 от 25.03.2013</t>
  </si>
  <si>
    <t>Общество с ограниченной ответственностью «Новстройпром»</t>
  </si>
  <si>
    <t>173007, г. Великий Новгород, ул. Десятинная, д.14</t>
  </si>
  <si>
    <t>№275 от 10.04.2013</t>
  </si>
  <si>
    <t>Индивидуальный предприниматель Петренева Мария Олеговна</t>
  </si>
  <si>
    <t>173004, Новгородская область, г.В.Новгород, ул. Тимура Фрунзе-Оловянка 6, кв.7</t>
  </si>
  <si>
    <t>№276 от 11.04.2013</t>
  </si>
  <si>
    <t>Индивидуальный предприниматель Дмитриев Борис Валерьевич</t>
  </si>
  <si>
    <t>Новгородская область, Валдайский район, д. Кузнецовка, д. 8</t>
  </si>
  <si>
    <t>№277 от 16.04.2013</t>
  </si>
  <si>
    <t>Общество с ограниченной ответственностью "Агро Эко Продукт"</t>
  </si>
  <si>
    <t>174447, Новгородская обл., Боровичский р-н, Плавково д, д. 13а</t>
  </si>
  <si>
    <t>№278 от 16.04.2013</t>
  </si>
  <si>
    <t>Общество с ограниченной ответственностью «Производственная компания «Регионсинтез»</t>
  </si>
  <si>
    <t>173526, Новгородская обл., Новгородский р-он, п. Панковка, ул. Строительная, д.14, кв. 27</t>
  </si>
  <si>
    <t>№279 от 18.04.2013</t>
  </si>
  <si>
    <t>Индивидуальный предприниматель Михайлов Евгений Георгиевич</t>
  </si>
  <si>
    <t>173000, Новгородский район, п. Новое Кунино, д.55</t>
  </si>
  <si>
    <t>№280 от 25.04.2013</t>
  </si>
  <si>
    <t>Общество с ограниченной отвественностью «ТТЦ»</t>
  </si>
  <si>
    <t xml:space="preserve">173020, г.Великий Новгород
ул. Большая С-Петербургская, 173
</t>
  </si>
  <si>
    <t>№281 от 26.04.2013</t>
  </si>
  <si>
    <t>173003, г. Великий Новгород, Набережная Реки Гзень, д. 7</t>
  </si>
  <si>
    <t>№282 от 07.05.2013</t>
  </si>
  <si>
    <t>173003, г. Великий Новгород, Базовый переулок, д. 6</t>
  </si>
  <si>
    <t>№219 от 22.08.2012</t>
  </si>
  <si>
    <t>Общество с ограниченной ответственностью «Ремонтно-Строительная Компания «Стройтек»</t>
  </si>
  <si>
    <t>173021, г. Великий Новгород, пр. Мира д.31, корп.2</t>
  </si>
  <si>
    <t>№222 от 24.08.2012</t>
  </si>
  <si>
    <t>Общество с ограниченной ответственностью «М-групп»</t>
  </si>
  <si>
    <t>173000, Новгородская обл., В. Новгород, ул. Федоровский ручей, д.2/13, оф. 205</t>
  </si>
  <si>
    <t>№221 от 27.08.2012</t>
  </si>
  <si>
    <t>№23 от 16.11.2009</t>
  </si>
  <si>
    <t>№ 25 от 25.11.2009</t>
  </si>
  <si>
    <t>173008, Великий Новгород, ул.Рабочая, д.55, корпус 1</t>
  </si>
  <si>
    <t>173025 г. Великий Новгород,  ул. Кочетова, д.19, кв. 186</t>
  </si>
  <si>
    <t>№26 от 25.11.2009</t>
  </si>
  <si>
    <t>175100, Новгородская область, Волотовский р-н, п. Волот, ул. Старорусская</t>
  </si>
  <si>
    <t>№5 от 09.04.2009</t>
  </si>
  <si>
    <t>№4 от 15.04.2009</t>
  </si>
  <si>
    <t>Индивидуальный предприниматель Чебыкина Лилия Михайловна</t>
  </si>
  <si>
    <t>173015,  г. В. Новгород, пер. Отрадный, д.21</t>
  </si>
  <si>
    <t>№81 от 17.11.2010</t>
  </si>
  <si>
    <t>№29 от 29.01.2010</t>
  </si>
  <si>
    <t>Индивидуальный предприниматель Белов Сергей Иванович</t>
  </si>
  <si>
    <t>175400, Новгородская область, Валдайский район, д. Красилово, д. 50</t>
  </si>
  <si>
    <t>№82 от 07.12.2010</t>
  </si>
  <si>
    <t>Общество с ограниченной ответственностью "СМ"</t>
  </si>
  <si>
    <t>173003, Россия, Новгородская обл., г. Великий Новгород, ул. Большая Санкт-Петербургская, 82а.</t>
  </si>
  <si>
    <t>№170 от 15.12.2011</t>
  </si>
  <si>
    <t>Общество с ограниченной ответственностью «Кронвет плюс»</t>
  </si>
  <si>
    <t>173015, Новгородская область, г.Великий Новгород, ул. Великолукская, 14/9</t>
  </si>
  <si>
    <t>№283 от 13.05.2013</t>
  </si>
  <si>
    <t>№284 от 20.05.2013</t>
  </si>
  <si>
    <t>Общество с ограниченной ответственностью «Энергостройкомплект»</t>
  </si>
  <si>
    <t>173025, г. Великий Новгород, ул. Нехинская, д.59Б</t>
  </si>
  <si>
    <t>№285 от 22.05.2013</t>
  </si>
  <si>
    <t>Индивидуальный предприниматель Петров Алексей Николаевич</t>
  </si>
  <si>
    <t>173021, г. В. Новгород, ул. Кочетова, д. 30, к.3, кв.45</t>
  </si>
  <si>
    <t>№286 от 27.05.2013</t>
  </si>
  <si>
    <t>Общество с ограниченной ответственостью "МонтажСервис"</t>
  </si>
  <si>
    <t>Индивидуальный предприниматель Даутов Руслан Равильевич</t>
  </si>
  <si>
    <t>173003, г. Великий Новгород, ул. Б.Санкт-Петербургская, д.82а</t>
  </si>
  <si>
    <t>№ 287 от 05.06.2013</t>
  </si>
  <si>
    <t>173025, г. Великий Новгород, пр-кт Мира, д. 20/38, кв.3 2</t>
  </si>
  <si>
    <t>173000, В. Новгород, ул. Тимура Фрунзе – Оловянка, д.6, кв. 7</t>
  </si>
  <si>
    <t>№ 289 от 28.06.2013</t>
  </si>
  <si>
    <t>№ 721/5326-0000259 – п03/288 от 06.06.2013</t>
  </si>
  <si>
    <t>Индивидуальный предприниматель Львова Ольга Николаевна</t>
  </si>
  <si>
    <t>173516, Новгородская область, Новгородский р-н, д. Борки, ул. Покровского, д. 8, кв. 2</t>
  </si>
  <si>
    <t>№290 от 03.07.2013</t>
  </si>
  <si>
    <t>Индивидуальный предприниматель Булыш Андрей Викторович</t>
  </si>
  <si>
    <t>173025 Новгородская область, г. Великий Новгород, ул. Попова, д. 22, кв. 93</t>
  </si>
  <si>
    <t>№291 от 25.07.2013</t>
  </si>
  <si>
    <t>Индивидуальный предприниматель Бахвалова Светлана Васильевна</t>
  </si>
  <si>
    <t>175400, Новгородская обл., Валдайский р-н, г. Валдай, ул. Ломоносова 88/27, кв.38</t>
  </si>
  <si>
    <t>№292 от 19.07.2013</t>
  </si>
  <si>
    <t>Общество с ограниченной ответственностью «Великая»</t>
  </si>
  <si>
    <t>173003, Новгородская обл., г. Великий Новгород, ул. Великая, д.23</t>
  </si>
  <si>
    <t>№293 от 24.07.2013</t>
  </si>
  <si>
    <t>173015, Великий Новгород, ул. Нехинская, д. 57</t>
  </si>
  <si>
    <t>№149 от 13.10.2011</t>
  </si>
  <si>
    <t xml:space="preserve">Общество с ограниченной ответственностью «Максима» </t>
  </si>
  <si>
    <t>173003,Область Новгородская, г. Великий Новгород, Набережная Реки Гзень, 5</t>
  </si>
  <si>
    <t>№76 от 26.10.2010</t>
  </si>
  <si>
    <t>общество с ограниченной ответственностью "Новавтопром"</t>
  </si>
  <si>
    <t>Закрытое акционерное общество "Планета-Сид"</t>
  </si>
  <si>
    <t>173000, г. Великий Новгород, ул. Б.Московская, д. 20/4</t>
  </si>
  <si>
    <t>175460, Новгородская область, Крестецкий район, п. Крестцы, ул. Васильчикова, д.4а, кв. 5</t>
  </si>
  <si>
    <t>индивидуальный предприниматель Мурзинов Евгений Александрович</t>
  </si>
  <si>
    <t>173011, Новгородская область, г. Великий Новгород, ул. Королева, 7А, кв. 92</t>
  </si>
  <si>
    <t>общество с ограниченной ответственностью "Торговая Компания Новпласт"</t>
  </si>
  <si>
    <t>№57 от 29.07.10</t>
  </si>
  <si>
    <t>№94 от 21.03.2011</t>
  </si>
  <si>
    <t>№73 от 11.10.2010</t>
  </si>
  <si>
    <t xml:space="preserve">Великий Новгород, ул. Федоровский ручей, дом 2/13  </t>
  </si>
  <si>
    <t>общество с ограниченной ответственностью "Полупроводниковые излучатели"</t>
  </si>
  <si>
    <t>индивидуальный предприниматель Степанов Юрий Яковлевич</t>
  </si>
  <si>
    <t>индивидуальный предприниматель Андрева Ирина Анатольевна</t>
  </si>
  <si>
    <t>индивидуальный предприниматель Козлов Геннадий Викторович</t>
  </si>
  <si>
    <t>индивидуальный предприниматель Лучин Андрей Викторович</t>
  </si>
  <si>
    <t>№86 от 13.01.2011</t>
  </si>
  <si>
    <t>№27 от 25.12.09</t>
  </si>
  <si>
    <t>Индивидуальный предприниматель Зиновкин Павел Алексеевич</t>
  </si>
  <si>
    <t>173023, Новгородская обл., г. Великий Новгород, ул. Ломоносова 8/1</t>
  </si>
  <si>
    <t>№87 от 03.02.2011</t>
  </si>
  <si>
    <t>Общество с ограниченной ответственностью "Форест-Н"</t>
  </si>
  <si>
    <t>Общество с ограниченной ответственностью «Лимузин»</t>
  </si>
  <si>
    <t>173014, Великий Новгород, ул.Студенческая д.31</t>
  </si>
  <si>
    <t>№186 от  22.03.2012</t>
  </si>
  <si>
    <t>174411, Новгородская обл., г.Боровичи, ул. Гоголя, д.71 кв.38</t>
  </si>
  <si>
    <t>№294 от 26.07.2013</t>
  </si>
  <si>
    <t>173003, Новгородская область, г. Великий Новгород, ул. Новолучанская, д.14, кв.128</t>
  </si>
  <si>
    <t>№295 от 31.07.2013</t>
  </si>
  <si>
    <t>Общество с ограниченной ответственностью «ТДА»</t>
  </si>
  <si>
    <t>173008, Великий Новгород, ул. Большая Санкт-Петербургская, д.115</t>
  </si>
  <si>
    <t>№297 от 09.08.2013</t>
  </si>
  <si>
    <t>Индивидуальный предприниматель Шубин Андрей Станиславович</t>
  </si>
  <si>
    <t>173020 Новгородская область, г. Великий Новгород, ул. Державина, д. 4, корп. 1, кв. 23</t>
  </si>
  <si>
    <t>№298 от 14.08.2013</t>
  </si>
  <si>
    <t>Индивидуальный предприниматель Великанова Елена Юрьевна</t>
  </si>
  <si>
    <t>175201, Новгородская обл., г. Старая Русса, Городок, д. 13, кв. 75</t>
  </si>
  <si>
    <t>№296 от 21.08.2013</t>
  </si>
  <si>
    <t>Индивидуальный предприниматель Семенов Владимир Эдуардович</t>
  </si>
  <si>
    <t>174411, Боровичский р-н, г. Боровичи, ул. 1 Мая, д.40, кв.38</t>
  </si>
  <si>
    <t>№299 от 22.08.2013</t>
  </si>
  <si>
    <t>Общество с ограниченной ответственностью «Центр Плюс»</t>
  </si>
  <si>
    <t>174260, г. Малая Вишера, ул. Революции, 15 б.</t>
  </si>
  <si>
    <t>№300 от 27.08.2013</t>
  </si>
  <si>
    <t>Индивидуальный предприниматель Боженов Игорь Алексеевич</t>
  </si>
  <si>
    <t>173020, Новгородский р-н, п. Волховец, ул. Пионерская, д. 17, корп. 1, кв. 6</t>
  </si>
  <si>
    <t>№301 от 27.08.2013</t>
  </si>
  <si>
    <t>Общество с ограниченной ответственностью «Браво плюс»</t>
  </si>
  <si>
    <t>173011, Новгородская обл., г. великий Новгород, ул. Большая Московская, д.59, кв. 250</t>
  </si>
  <si>
    <t>№302 от 29.08.2013</t>
  </si>
  <si>
    <t>Индивидуальный предприниматель Пинаев Руслан Николаевич</t>
  </si>
  <si>
    <t>175418, Новгородская обл., Валдайский р-н, п. Рощино, д. 4, кв. 19</t>
  </si>
  <si>
    <t>№303 от 11.09.2013</t>
  </si>
  <si>
    <t>Общество с ограниченной ответственностью «ПромСтройМонтаж-25»</t>
  </si>
  <si>
    <t>173020, Новгородская область, г. Великий Новгород, ул. Рахманинова, д. 1</t>
  </si>
  <si>
    <t>№304 от 13.09.2013</t>
  </si>
  <si>
    <t>173021, г. Великий Новгород, ул. Нехинская, д.59Б</t>
  </si>
  <si>
    <t>№305 от 30.09.2013</t>
  </si>
  <si>
    <t>Индивидуальный предприниматель Петров Илья Николаевич</t>
  </si>
  <si>
    <t>175310, Новгородская обл., Демянский р-н, рп Демянск, ул. 25 Октября, д. 4, кв. 6</t>
  </si>
  <si>
    <t>№307 от 28.10.2013</t>
  </si>
  <si>
    <t>№306 от 28.10.2013</t>
  </si>
  <si>
    <t>№308 от 30.10.2013</t>
  </si>
  <si>
    <t>№309 от 12.11.2013</t>
  </si>
  <si>
    <t>Общество с ограниченной ответственностью «Новтехстрой»</t>
  </si>
  <si>
    <t>173014, Новгородская область, г. Великий Новгород, ул. Студенческая, д. 10</t>
  </si>
  <si>
    <t>Общество с ограниченной ответственностью «Терракота»,</t>
  </si>
  <si>
    <t>173007, г. Великий Новгород, ул. Авиационная, д. 4.</t>
  </si>
  <si>
    <r>
      <t>173003,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Великий Новгород, пер. Базовый 13.</t>
    </r>
  </si>
  <si>
    <t>№ 311 от 19.11.2013</t>
  </si>
  <si>
    <t>№ 312 от 19.11.2013</t>
  </si>
  <si>
    <t>№ 310 от 25.11.2013</t>
  </si>
  <si>
    <t>Общество с ограниченной ответственностью «НОВОМИКС»</t>
  </si>
  <si>
    <t>173021 Новгородская область, г. Великий Новгород, ул. Нехинская, д.59Б</t>
  </si>
  <si>
    <t>№313 от 10.12.2013</t>
  </si>
  <si>
    <t>Индивидуальный предприниматель Мосина Светлана Владимировна</t>
  </si>
  <si>
    <t>173000, г. Великий Новгород, ул. Стратилатовская, д.25, корп.2, кв.47</t>
  </si>
  <si>
    <t>№314 от 10.12.2013</t>
  </si>
  <si>
    <t>№315 от 20.12.2013</t>
  </si>
  <si>
    <t>Индивидуальный предприниматель Федоров Сергей Александрович</t>
  </si>
  <si>
    <t>Новгородская обл., г. Старая Русса, ул. Восстания, д. 12, кв.39</t>
  </si>
  <si>
    <t>№316 от 24.12.2013</t>
  </si>
  <si>
    <t>№317 от 23.12.2013</t>
  </si>
  <si>
    <t>173008, Новгородская область, г. Великий Новгород, Сырковское ш., д.3</t>
  </si>
  <si>
    <t>№318 от 24.12.2013</t>
  </si>
  <si>
    <t>Общество с ограниченной ответственностью «Астория»</t>
  </si>
  <si>
    <t>№319 от 26.12.2013</t>
  </si>
  <si>
    <t>Общество с ограниченной ответственностью «ДемСтройМонтаж»</t>
  </si>
  <si>
    <t>173000, Новгородская область,  п. Демянск , ул. 25 Октября д.95</t>
  </si>
  <si>
    <t>№320 от 30.12.2013</t>
  </si>
  <si>
    <t>Общество с ограниченной ответственностью «Компания СЭВ»</t>
  </si>
  <si>
    <t>174400, Новгородская обл., г. Боровичи, ул. 3 Июля, д. 4</t>
  </si>
  <si>
    <t>№321 от 30.12.2013</t>
  </si>
  <si>
    <t>№223 от 06.09.2012</t>
  </si>
  <si>
    <t>173003, Новгородская обл., г. Великий Новгород, ул. Великая, д.22</t>
  </si>
  <si>
    <t>№224 от 19.09.2012</t>
  </si>
  <si>
    <t>Индивидуальный предприниматель Овчинникова Наталья Карповна</t>
  </si>
  <si>
    <t>173516, Новгородская обл., Новгородский р-н, д. Борки, ул. Шимская, д. 4</t>
  </si>
  <si>
    <t>№225 от 24.09.2012</t>
  </si>
  <si>
    <t>Закрытое акционерное общество «Рыбный двор»</t>
  </si>
  <si>
    <t>173016, г. Великий Новгород, ул. А. Корсунова, д.12б</t>
  </si>
  <si>
    <t>№226 от 24.09.2012</t>
  </si>
  <si>
    <t>Великий Новгород, пр. Мира д.13, корп.1, кв.6</t>
  </si>
  <si>
    <t>№227 от 24.09.2012</t>
  </si>
  <si>
    <t>173020, Новгородская область, г. Великий Новгород, ул. Держвавина, д.8, к.1, кв.120</t>
  </si>
  <si>
    <t>№228 от 28.09.2012</t>
  </si>
  <si>
    <t>Индивидуальный предприниматель Демидов Станислав Николаевич</t>
  </si>
  <si>
    <t>173011, Россия, Великий Новгород, ул. Береговая, д. 46, кв.59</t>
  </si>
  <si>
    <t>№229 от 01.10.2012</t>
  </si>
  <si>
    <t>№230 от 03.10.2012</t>
  </si>
  <si>
    <t>Индивидуальный предприниматель Баскакова Вера Владимировна</t>
  </si>
  <si>
    <t>175202, Новгородская область, г. Старая Русса, ул. 1-ой Ударной Армии, д.12/7</t>
  </si>
  <si>
    <t>№231 от 15.10.2012</t>
  </si>
  <si>
    <t>Индивидуальный предприниматель Синяков Александр Юрьевич</t>
  </si>
  <si>
    <t>173025, Новгородская область, г. Великий Новгород, ул. Попова, д.22, кв. 113</t>
  </si>
  <si>
    <t>№232 от 16.10.2012</t>
  </si>
  <si>
    <t>173020, Новгородская область, г.Великий Новгород, ул. Державина, д.8, к.1, кв.120</t>
  </si>
  <si>
    <t>27.76%</t>
  </si>
  <si>
    <t>№233 от 23.10.2012</t>
  </si>
  <si>
    <t>Общество с ограниченной ответственностью «Ультра-Нова»</t>
  </si>
  <si>
    <t>174411, Новгородская обл., г. Боровичи, ул. Сушанская, 21а, кв.91</t>
  </si>
  <si>
    <t>№245 от 22.11.2012</t>
  </si>
  <si>
    <t>Общество с ограниченной ответственностью «Ваш Альянс»</t>
  </si>
  <si>
    <t>173009, Великий Новгород ул. Речная д.19</t>
  </si>
  <si>
    <t>№246 от 22.11.2012</t>
  </si>
  <si>
    <t>Общество с ограниченной ответственностью «БАЛИВ»</t>
  </si>
  <si>
    <t>173003, Новгородская область, г. Великий Новгород, ул. Предтеченская, д.16/5, кв.11</t>
  </si>
  <si>
    <t>№ 247 от 30.11.2012</t>
  </si>
  <si>
    <t>Общество с ограниченной ответственностью «Северная Фактория»</t>
  </si>
  <si>
    <t>173003, Новгородская обл., г. Великий Новгород, ул. Германа д.29</t>
  </si>
  <si>
    <t>№248 от 12.12.2012</t>
  </si>
  <si>
    <t>Индивидуальный предприниматель Шилейников Дмитрий Михайлович</t>
  </si>
  <si>
    <t>173015, Новгородская обл., г. В. Новгород, ул. Речная, д.1, кв.44</t>
  </si>
  <si>
    <t>№249 от 13.12.2012</t>
  </si>
  <si>
    <t>Общество с ограниченной ответственностью «Авто.Новгород»</t>
  </si>
  <si>
    <t>173020, Великий Новгород, ул.Московская, д.53, оф. 25</t>
  </si>
  <si>
    <t>№250 от 17.12.2012</t>
  </si>
  <si>
    <t>Общество с ограниченной ответственностью «Лазурит»</t>
  </si>
  <si>
    <t>173014, Новгородская обл., г. В. Новгород, ул. Народная д.8а</t>
  </si>
  <si>
    <t>№251 от 18.12.2012</t>
  </si>
  <si>
    <t>Общество с ограниченной ответственностью «ФСК»</t>
  </si>
  <si>
    <t>173003, Новгородская область, г. Великий Новгород, ул. Б. Санкт-Петербургская, д.39</t>
  </si>
  <si>
    <t>№252 от 18.12.2012</t>
  </si>
  <si>
    <t xml:space="preserve">Индивидуальный предприниматель
 Смолкин Алексей Владиславович 
</t>
  </si>
  <si>
    <t>173000, Новгородская область, г. Великий Новгород, ул. Тимура Фрунзе-Оловянка, д.38, кв. 14</t>
  </si>
  <si>
    <t>№253 от 19.12.2012</t>
  </si>
  <si>
    <t>№254 от 20.12.2012</t>
  </si>
  <si>
    <t>174510, Новгородская обл., г. Пестово, ул. Заводская, д. 13-Б</t>
  </si>
  <si>
    <t>№255 от 21.12.2012</t>
  </si>
  <si>
    <t>Общество с ограниченной ответственностью «Звезда-2»</t>
  </si>
  <si>
    <t>174407, Новгородская область, Боровичский р-он, г. Боровичи, ул. Окуловская д.29а</t>
  </si>
  <si>
    <t>Общество с ограниченной ответственностью «Неон»</t>
  </si>
  <si>
    <t xml:space="preserve">173008, Великий Новгород, Сырковское шоссе, д.8а </t>
  </si>
  <si>
    <t>№322 от 29.01.2014</t>
  </si>
  <si>
    <t xml:space="preserve">Индивидуальный предприниматель Чечельницкий Сергей Александрович </t>
  </si>
  <si>
    <t>174401, Новгородская область, г. Боровичи, ул. Л. Чайкиной, д.3</t>
  </si>
  <si>
    <t>№323 от 06.02.2014</t>
  </si>
  <si>
    <t xml:space="preserve">Индивидуальный предприниматель Кощеев Андрей Александрович   </t>
  </si>
  <si>
    <t>174401, Новгородская область, г. Великий Новгород, пр. Мира, д.12, кв. 119.</t>
  </si>
  <si>
    <t>№324 от 07.02.2014</t>
  </si>
  <si>
    <t>ООО "Рик"</t>
  </si>
  <si>
    <t>173020, Новгородская область, г. Великий Новгород, ул. Маловишерская, д. 1</t>
  </si>
  <si>
    <t>№ 721/5326-0000299-п04/325 от 11.02.2014</t>
  </si>
  <si>
    <t xml:space="preserve">Индивидуальный предприниматель Алексанян Алексан Геворкович   </t>
  </si>
  <si>
    <t>173009, Новгородская обл., г. Великий Новгород, ул. Озерная, д.5.</t>
  </si>
  <si>
    <t>№326 от 14.02.2014</t>
  </si>
  <si>
    <t xml:space="preserve">Индивидуальный предприниматель Дербенева Наталья Анатольевна    </t>
  </si>
  <si>
    <t>№327 от 18.02.2014</t>
  </si>
  <si>
    <t xml:space="preserve">Индивидуальный предприниматель Стрельников Николай Алексеевич     </t>
  </si>
  <si>
    <r>
      <t>173512, Новгородская область, Новгородский р-н, д. Старое Ракомо, ул. Петропавловская, дом 10, кв.14</t>
    </r>
    <r>
      <rPr>
        <sz val="10"/>
        <rFont val="Times New Roman"/>
        <family val="1"/>
      </rPr>
      <t>.</t>
    </r>
  </si>
  <si>
    <t>№328 от 17.02.2014</t>
  </si>
  <si>
    <t>ООО «Новгородские Окна»</t>
  </si>
  <si>
    <t>173025, г. Великий Новгород, ул. Нехинская, д. 55.</t>
  </si>
  <si>
    <t>№329 от 21.02.2014</t>
  </si>
  <si>
    <t>ООО «Стройторг +»</t>
  </si>
  <si>
    <t>174403, Новгородская обл., Боровичский р-он, г. Боровичи, ул. Гоголя, д.170.</t>
  </si>
  <si>
    <t>№330 от 24.02.2014</t>
  </si>
  <si>
    <t xml:space="preserve">174411 Новгородская область, г. Боровичи, ул. Сушанская, д.15, кв. 119  </t>
  </si>
  <si>
    <t xml:space="preserve">Индивидуальный предприниматель Аленичев Александр Владимирович    </t>
  </si>
  <si>
    <t>№331 от 03.03.2014</t>
  </si>
  <si>
    <t xml:space="preserve">174150, Новгородская область, п Шимск, Лесная, 8 </t>
  </si>
  <si>
    <t>№332 от 06.03.2014</t>
  </si>
  <si>
    <t>ООО "Агростандарт"</t>
  </si>
  <si>
    <t>175033, Новгородская область, Солецкий район, 69 км, д.1</t>
  </si>
  <si>
    <t>№333 от 19.03.2014</t>
  </si>
  <si>
    <t xml:space="preserve">ООО «Проектно-строительная компания КРОНОС» </t>
  </si>
  <si>
    <t>№334 от 19.03.2014</t>
  </si>
  <si>
    <t>ООО "Компенз-Эластик"</t>
  </si>
  <si>
    <t>173526, Новгородская область, Новгородский район, п. Панковка, ул. Индустриальная, д.18</t>
  </si>
  <si>
    <t>№335 от 24.03.2014</t>
  </si>
  <si>
    <t>№336 от 26.03.2014</t>
  </si>
  <si>
    <t>ООО «Торговый Дом НовКат</t>
  </si>
  <si>
    <t>174260, Новгородская область, Шимский район, с. Медведь, Военный городок №1, строение 127</t>
  </si>
  <si>
    <t>№337 от 28.03.2014</t>
  </si>
  <si>
    <t xml:space="preserve">174210, Новгородская область, Чудовский район, г. Чудово, ул. Иванова, д.162, кв.2 </t>
  </si>
  <si>
    <t>Индивидуальный предприниматель Попик Андрей Иванович</t>
  </si>
  <si>
    <t>№338 от 02.04.2014</t>
  </si>
  <si>
    <t>Общество с ограниченной ответственностью «БСМ»</t>
  </si>
  <si>
    <t>173024, Новгородская область, г. Великий Новгород, ул. Кочетова д.8 ,кв.118</t>
  </si>
  <si>
    <t>№339 от 07.04.2014</t>
  </si>
  <si>
    <t>Общество с ограниченной ответственностью «Леспром»</t>
  </si>
  <si>
    <t>174401, Новгородская область, г. Боровичи, ул. Ботаническая, д.3 кв.67</t>
  </si>
  <si>
    <t>№340 от 04.04.2014</t>
  </si>
  <si>
    <t>Общество с ограниченной ответственностью «ЭнергоСтройПроект»</t>
  </si>
  <si>
    <t>173024, Новгородская область, г. Великий Новгород, ул. Псковская, д. 28, кв.82</t>
  </si>
  <si>
    <t>№341 от 14.04.2014</t>
  </si>
  <si>
    <t>Общество с ограниченной ответственностью «СТАРПИГС»</t>
  </si>
  <si>
    <t>173003, Новгородская область, г. Великий Новгород, ул. Большая Санкт-Петербургская, д.39.</t>
  </si>
  <si>
    <t>№342 от 22.04.2014</t>
  </si>
  <si>
    <t>173021, г. Великий Новгород, пр. Мира д.31, корп.2.</t>
  </si>
  <si>
    <t>Общество с ограниченной ответственностью «РСК "Стройтек»</t>
  </si>
  <si>
    <t>№343 от 24.04.2014</t>
  </si>
  <si>
    <t>Общество с ограниченной ответственостью "Интеравто"</t>
  </si>
  <si>
    <t>173004, Новгородская область, г. Великий Новгород, ул. Большая Московская, д.54</t>
  </si>
  <si>
    <t>№344 от 29.04.2014</t>
  </si>
  <si>
    <t>Общество с ограниченной ответственностью "Горизонт"</t>
  </si>
  <si>
    <t>173003, Российская Федерация, Новгородская область, г. Великий Новгород, ул. Большая Санкт-Петербургская, д. 56</t>
  </si>
  <si>
    <t>№345 от 07.05.2014</t>
  </si>
  <si>
    <t>Индивидуальный предприниматель Сорокин Валерий Викторович</t>
  </si>
  <si>
    <t>174260, Новгородская область, Маловишерский р-н, г. Малая Вишера, ул. Парковая 2-я, д.9</t>
  </si>
  <si>
    <t>№346 от 21.05.2014</t>
  </si>
  <si>
    <t>Индивидуальный предприниматель Китаева Надежда Владимировна</t>
  </si>
  <si>
    <t>173502, Россия, Новгородский район, д. Подберезье, ул. Рабочая, д.3, кв.4</t>
  </si>
  <si>
    <t>№347 от 17.06.2014</t>
  </si>
  <si>
    <t>Общество с ограниченной ответственностью РИФ</t>
  </si>
  <si>
    <t xml:space="preserve">175327, Новгородская область, Демянский район, с. Никольское </t>
  </si>
  <si>
    <t>№348 от 18.06.2014</t>
  </si>
  <si>
    <t>Общество с ограниченной ответственностью Мстинское Молоко</t>
  </si>
  <si>
    <t>174260, Новгородская обл., г. Малая Вишера, ул. Балочная, д.13</t>
  </si>
  <si>
    <t>№349 от 17.06.2014</t>
  </si>
  <si>
    <t>№350 от 30.06.2014</t>
  </si>
  <si>
    <t>Общество с ограниченной ответственностью «Идиллия»</t>
  </si>
  <si>
    <t>173020, Новгородская обл., г. Великий Новгород, ул. Парковая, д.3, корпус 1, кв.11</t>
  </si>
  <si>
    <t>№351 от 04.07.2014</t>
  </si>
  <si>
    <t>№352 от 24.07.2014</t>
  </si>
  <si>
    <t>173014, г. Великий Новгород, ул. Связи, д.8</t>
  </si>
  <si>
    <t>№353 от 19.08.2014</t>
  </si>
  <si>
    <t>Общество с ограниченной ответственностью «Грин Энержи»</t>
  </si>
  <si>
    <t>174510, Новгородская обл., Пестовский р-н, г. Пестово, ул. Биржа-3, д. 26.</t>
  </si>
  <si>
    <t>№354 от 20.08.2014</t>
  </si>
  <si>
    <t>173007, г. Великий Новгород, ул. Б. Московская, д.54А</t>
  </si>
  <si>
    <t>№355 от 25.08.2014</t>
  </si>
  <si>
    <t>Общество с ограниченной ответственностью «ЛЮКС»</t>
  </si>
  <si>
    <t>175400, Новгородская область, г. Валдай, пер. Приозерный, д. 1/7</t>
  </si>
  <si>
    <t>№356 от 27.08.2014</t>
  </si>
  <si>
    <t>Общество с ограниченной ответственностью «Продхолод-ВН»</t>
  </si>
  <si>
    <t>173008, Новгородская обл., г. Великий Новгород, ул. Рабочая, д.7</t>
  </si>
  <si>
    <t>№357 от 26.08.2014</t>
  </si>
  <si>
    <t>№358 от 29.08.2014</t>
  </si>
  <si>
    <t>Индивидуальный предприниматель Кушин Анатолий Анатольевич</t>
  </si>
  <si>
    <t>Общество с ограниченной ответственностью "Мстинское Молоко"</t>
  </si>
  <si>
    <t>173004, г. В.Новгород, ул. Б. Московская, д.54А.</t>
  </si>
  <si>
    <t>174260,Новгородская область, г. Малая Вишера, ул. Балочная, д.13</t>
  </si>
  <si>
    <t>174350, Новгородская область, Окуловский район, деревня Перевоз, д.48</t>
  </si>
  <si>
    <t>№359 от 05.09.2014</t>
  </si>
  <si>
    <t>№ 721/5326-0000331-п04/360 от 09.09.2014</t>
  </si>
  <si>
    <t xml:space="preserve">№ 723/5326-0000054-п03/361 от 10.09.2014 </t>
  </si>
  <si>
    <t>Общество с ограниченной ответственностью «Светлицы»</t>
  </si>
  <si>
    <t>175046, Новгородская обл., Солецкий р-н, д. Светлицы</t>
  </si>
  <si>
    <t>№362 от 29.09.2014</t>
  </si>
  <si>
    <t>Индивидуальный предприниматель Хачатрян Арам Армоевич</t>
  </si>
  <si>
    <t xml:space="preserve">174411, Новгородская область,  г. Боровичи, Мкр.Северный, д.59 </t>
  </si>
  <si>
    <t>№363 от 02.10.2014</t>
  </si>
  <si>
    <t xml:space="preserve">173025, г. Великий Новгород, ул. Попова, д.13 </t>
  </si>
  <si>
    <t>№364 от 07.10.2014</t>
  </si>
  <si>
    <t>Закрытое акционерное общество «РЫБНЫЙ ДВОР»</t>
  </si>
  <si>
    <t xml:space="preserve">173016, Новгородская область, Великий Новгород, пр. Александра Корсунова, д.12б </t>
  </si>
  <si>
    <t>№365 от 08.10.2014</t>
  </si>
  <si>
    <t>Индивидуальный предприниматель Харитонова Татьяна Анатольевна</t>
  </si>
  <si>
    <t xml:space="preserve">174150, Новгородская обл., пос. Шимск, ул. Вокзальная, д. 9,  кв. 2 </t>
  </si>
  <si>
    <t>№367 от 14.10.2014</t>
  </si>
  <si>
    <t>Общество с ограниченной ответственностью «МЕДОВЫЙ ДОМ»</t>
  </si>
  <si>
    <t>175012, Новгородская обл., Батецкий р-н, д. Мойка, ул. Зеленая, д.26</t>
  </si>
  <si>
    <t>№366 от 13.10.2014</t>
  </si>
  <si>
    <t>Индивидуальный предприниматель Попова Марина Викторовна</t>
  </si>
  <si>
    <t>№368 от 28.10.2014</t>
  </si>
  <si>
    <t>Общество с ограниченной ответственностью «Лесная Инновационная Компания»</t>
  </si>
  <si>
    <t xml:space="preserve">174510, Новгородская обл., г Пестово, ул. Набережная, 6А </t>
  </si>
  <si>
    <t xml:space="preserve">174510, Новгородская обл., г Пестово,
ул. Набережная, 6А
</t>
  </si>
  <si>
    <t>№369 от 12.11.2014</t>
  </si>
  <si>
    <t>Общество с ограниченной ответственностью «Продукты»</t>
  </si>
  <si>
    <t xml:space="preserve">173016,
г. Великий Новгород,
пр-кт Александра Корсунова, 12Б
</t>
  </si>
  <si>
    <t>№370 от 20.11.2014</t>
  </si>
  <si>
    <t>№372 от 26.12.2014</t>
  </si>
  <si>
    <t>Закрытое акционерное общество «Кондитер»</t>
  </si>
  <si>
    <t>175040, Новгородская область, г. Сольцы, ул. Набережная 7-го ноября, 18</t>
  </si>
  <si>
    <t>№373 от 30.12.2014</t>
  </si>
  <si>
    <t>Общество с ограниченной отвественностью «Медичи»</t>
  </si>
  <si>
    <t>173000, Великий Новгород, ул. Парковая, д.19, кв.15</t>
  </si>
  <si>
    <t>№374 от 11.03.2015</t>
  </si>
  <si>
    <t>Закрытое акционерное общество  "ТФ Парфюм Новгород"</t>
  </si>
  <si>
    <t>173003, Новгородская обл, Великий Новгород г, Базовый пер, д. 13</t>
  </si>
  <si>
    <t>№375 от 09.04.2015</t>
  </si>
  <si>
    <t>Общество с ограниченной ответственностью "Строительные материалы"</t>
  </si>
  <si>
    <t>174411, Новгородская обл, Боровичи г, Южная ул, д. 47</t>
  </si>
  <si>
    <t>№371 от 16.04.2015</t>
  </si>
  <si>
    <t>Общество с ограниченной ответственностью "СтройЭксперт"</t>
  </si>
  <si>
    <t>173000, Новгородская обл, Великий Новгород г, Славная ул, д. 47/25,  кв. 2</t>
  </si>
  <si>
    <t>№376 от 29.04.2015</t>
  </si>
  <si>
    <t>Давыдов Михаил Иванович ИП (ГКФХ)</t>
  </si>
  <si>
    <t>175333, Новгородская область, Демянский район, д. Зыковщина, пер. Зеленый, д. 1</t>
  </si>
  <si>
    <t>№377 от 29.04.2015</t>
  </si>
  <si>
    <t>Общество с ограниченной ответственностью "Терра Текс"</t>
  </si>
  <si>
    <t>190013, г. Санкт - Петербург, Проспект Московский, д. 18-20, лит. 1, д. пом. 15-Н</t>
  </si>
  <si>
    <t>№378 от 22.05.2015</t>
  </si>
  <si>
    <t>Общество с ограниченной ответственностью "Сойма"</t>
  </si>
  <si>
    <t>173008, г. Великий Новгород, ул. Б. Санкт-Петербургская, д. 104</t>
  </si>
  <si>
    <t>№380 от 17.06.2015</t>
  </si>
  <si>
    <t>Общество с ограниченной ответственностью "ИнтерАвто Сервис"</t>
  </si>
  <si>
    <t>173025, Новгородская обл, Великий Новгород г, Попова ул, д. 10</t>
  </si>
  <si>
    <t>№379 от 18.06.2015</t>
  </si>
  <si>
    <t>Общество с ограниченной ответственностью  "Плюмар"</t>
  </si>
  <si>
    <t>173004, Новгородская обл, Великий Новгород г, Федоровский Ручей ул, д. 16</t>
  </si>
  <si>
    <t>№381 от 08.07.2015</t>
  </si>
  <si>
    <t>Индивидуальный предприниматель Харитонов Александр Владимирович</t>
  </si>
  <si>
    <t>174150, Новгородская обл, Шимск рп, Вокзальная ул, д. 9,  кв. 2</t>
  </si>
  <si>
    <t>№382 от 22.07.2015</t>
  </si>
  <si>
    <t>175217, Новгородская обл, Старорусский р-н, Устрека д, Заводская ул, д. 11, кор. А</t>
  </si>
  <si>
    <t>Крестьянско фермерское хозяйство Шитико Валентина Николаевна</t>
  </si>
  <si>
    <t>№383 от 27.07.2015</t>
  </si>
  <si>
    <t>Общество с ограниченной ответственностью "ВЕК"</t>
  </si>
  <si>
    <t>173014, Новгородская обл, Великий Новгород г, Московская ул, д. 59</t>
  </si>
  <si>
    <t>№384 от 31.07.2015</t>
  </si>
  <si>
    <t>Общество с ограниченной ответственностью "МастерСтрой"</t>
  </si>
  <si>
    <t>173535, Новгородская обл., Новгородский р-он, д. Божонка, ул Центральная, д.86</t>
  </si>
  <si>
    <t xml:space="preserve">Индивидуальный предприниматель
Степанова Татьяна Николаевна
</t>
  </si>
  <si>
    <t>№385 от 13.08.2015</t>
  </si>
  <si>
    <t>№386 от 17.09.2015</t>
  </si>
  <si>
    <t>Общество с ограниченной ответственностью "РемСтройПрогресс"</t>
  </si>
  <si>
    <t>173020, Новгородская обл, Великий Новгород г, Рахманинова ул, д. 6, кор. 2,  кв. 63</t>
  </si>
  <si>
    <t>№387 от 08.10.2015</t>
  </si>
  <si>
    <t>№388 от 10.11.2015</t>
  </si>
  <si>
    <t>Общество с ограниченной ответственностью "Деловой Вопрос"</t>
  </si>
  <si>
    <t>173025, Новгородская обл., гор. Великий Новгород, ул. Кочетова, дом 29, корп.5, кв.56</t>
  </si>
  <si>
    <t>№389 от 08.12.2015</t>
  </si>
  <si>
    <t>173021, Новгородская обл., гор. Великий Новгород, ул. Большая Санкт-Петербургская д.39.</t>
  </si>
  <si>
    <t>№390 от 17.12.2015</t>
  </si>
  <si>
    <t>Индивидуальный предприниматель Лукьянов Максим Владимирович</t>
  </si>
  <si>
    <t>173517, Новгородская область, Новгородский район, д. Ермолино, ул. Тюменская, д. 5</t>
  </si>
  <si>
    <t xml:space="preserve">5321139155 
</t>
  </si>
  <si>
    <t>Общество с ограниченной ответственностью «МастерСтрой»</t>
  </si>
  <si>
    <t>173020, г. Великий Новгород, бульвар Лени Голикова, д.6, кв. 84</t>
  </si>
  <si>
    <t>№393 от 10.03.2016</t>
  </si>
  <si>
    <t>Индивидуальный предприниматель Бусыгин Алексей Анатольевич</t>
  </si>
  <si>
    <t>г. Великий Новгород, ул. Коровникова, д. 13, корп.2, кв.13</t>
  </si>
  <si>
    <t xml:space="preserve">532119775080
</t>
  </si>
  <si>
    <t>№394 от 21.03.2016</t>
  </si>
  <si>
    <t>175012, Новгородская область, Батецкий район, деревня Мойка, ул. Зеленая, д.26</t>
  </si>
  <si>
    <t>№395 от 23.03.2016</t>
  </si>
  <si>
    <t>№396 от 05.05.2016</t>
  </si>
  <si>
    <t>Общество с ограниченной ответственностью «Пауэрз»</t>
  </si>
  <si>
    <t>173526, Новгородская область, Новгородский район, рабочий поселок Панковка, ул. Индустриальная, д.20</t>
  </si>
  <si>
    <t>№397 от 12.05.2016</t>
  </si>
  <si>
    <t>Общество с ограниченной ответственностью «Старорусский мясной двор»</t>
  </si>
  <si>
    <t>175202, Новгородская область, г. Старая Русса, ул. Санкт-Петербургская, д.97</t>
  </si>
  <si>
    <t>№398 от 23.05.2016</t>
  </si>
  <si>
    <t>Общество с ограниченной ответственностью «СитиКом»</t>
  </si>
  <si>
    <t>173018, Новгородская обл., Новгородский р-н, дер. Григорово, ул. Центральная, д. 18, кв. 76</t>
  </si>
  <si>
    <t>№399 от 24.05.2016</t>
  </si>
  <si>
    <t>Общество с ограниченной ответственностью «Медичи»</t>
  </si>
  <si>
    <t>№400 от 30.05.2016</t>
  </si>
  <si>
    <t xml:space="preserve"> Общество с ограниченной ответственностью «Новстройпром»</t>
  </si>
  <si>
    <t>№401 от 26.05.2016</t>
  </si>
  <si>
    <t>Индивидуальный предприниматель Бондаренко Кирилл Александрович</t>
  </si>
  <si>
    <t>173007, Новгородская обл, Великий Новгород г, Воздвиженская ул, д. 6</t>
  </si>
  <si>
    <t>№402 от 09.06.2016</t>
  </si>
  <si>
    <t>Индивидуальный предприниматель Бондалетов Антон Алексеевич</t>
  </si>
  <si>
    <t>173015, Новгородская обл, Великий Новгород г, Псковская ул, д. 11,  кв. 25</t>
  </si>
  <si>
    <t>№403 от 20.06.2016</t>
  </si>
  <si>
    <t>Индивидуальный предприниматель Мышинский Юрий Владимирович</t>
  </si>
  <si>
    <t>173015, г. Великий Новгород, проезд Речной, д.4</t>
  </si>
  <si>
    <t>№404 от 22.06.2016</t>
  </si>
  <si>
    <t>Общество с ограниченной ответственностью «Формула+»</t>
  </si>
  <si>
    <t>173008, г. Великий Новгород, ул. Рабочая, д. 31</t>
  </si>
  <si>
    <t>№405 от 23.06.2016</t>
  </si>
  <si>
    <t>№392 от 29.12.2015</t>
  </si>
  <si>
    <t>№391 от 18.12.2015</t>
  </si>
  <si>
    <t>№406 от 18.07.2016</t>
  </si>
  <si>
    <t>№407 от 21.07.2016</t>
  </si>
  <si>
    <t>№408 от 22.07.2016</t>
  </si>
  <si>
    <t>№409 от 20.07.2016</t>
  </si>
  <si>
    <t>ООО «Рубикон»</t>
  </si>
  <si>
    <t>173021, Новгородская область, Новгородский район, д. Лешино, д. 2В</t>
  </si>
  <si>
    <t>№410 от 21.09.2016</t>
  </si>
  <si>
    <t>Индивидуальный предприниматель Щеников Владислав Юрьевич</t>
  </si>
  <si>
    <t>№ 411 от 07.11.2016</t>
  </si>
  <si>
    <t>Индивидуальный предприниматель Савочкин Сергей Николаевич</t>
  </si>
  <si>
    <t>№ 412 от 08.12.2016</t>
  </si>
  <si>
    <t>ООО "ССП-53"</t>
  </si>
  <si>
    <t>№ 413 от 08.12.2016</t>
  </si>
  <si>
    <t>№ 414 от 15.12.2016</t>
  </si>
  <si>
    <t>Новгородская область, г. Чудово, ул. Парайненская, д. 13, кв. 8</t>
  </si>
  <si>
    <t xml:space="preserve"> 173008, г. Великий Новгород, ул. Большая Санкт-Петербургская, д. 150, кв. 170</t>
  </si>
  <si>
    <t>174411, Новгородская область, Боровический р-н, г. Боровичи, ул. Дзержинского, д. 8</t>
  </si>
  <si>
    <t>173003, Новгородская область, г. Великий Новгород, ул. Большая санкт-Петербургская, д. 39</t>
  </si>
  <si>
    <t xml:space="preserve"> общество с ограниченной ответственностью "Новопласт"</t>
  </si>
  <si>
    <t>общество с ограниченной ответственностью "ФСК"</t>
  </si>
  <si>
    <t>общество с ограниченной ответственностью  "Терра Текс"</t>
  </si>
  <si>
    <t>общество с ограниченной ответственностью "Пломбир"</t>
  </si>
  <si>
    <t>общество с ограниченной ответственностью  "Производственная компания Петростиль"</t>
  </si>
  <si>
    <t>общество с ограниченной ответственностью "Металлопластмасс"</t>
  </si>
  <si>
    <t>№ 415 от 29.12.2016</t>
  </si>
  <si>
    <t>№ 416 от 28.12.2016</t>
  </si>
  <si>
    <t>№ 417 от 10.02.2017</t>
  </si>
  <si>
    <t>№ 418 от 28.02.2017</t>
  </si>
  <si>
    <t>№ 419 от 27.02.2017</t>
  </si>
  <si>
    <t>№393-1 от 09.03.2017</t>
  </si>
  <si>
    <t>№ 421 от 23.03.2017</t>
  </si>
  <si>
    <t>№ 420 от 28.03.2017</t>
  </si>
  <si>
    <t>№343-2 от 28.03.2017</t>
  </si>
  <si>
    <t>Итого</t>
  </si>
  <si>
    <t>190013, г. Санкт-Петербург, Московский пр., д. 18-20, лит. 1, д. пом. 15-Н</t>
  </si>
  <si>
    <t>173016, г. Великий Новгород, ул. А. Корсунова, д. 2</t>
  </si>
  <si>
    <t>173008, г. Великий Новгород, Сырковское шоссе, д. 30</t>
  </si>
  <si>
    <t>174437, Новгородская обл., Боровичский р-н, п. Удино, ул. Центральная, д. 1</t>
  </si>
  <si>
    <t>№422 от 14.04.2017</t>
  </si>
  <si>
    <t>№423 от 19.04.2017</t>
  </si>
  <si>
    <t>ИП Харитонов Александр Владимирович</t>
  </si>
  <si>
    <t>173526, Новгородская область, Новгородский район, рабочий поселок Панковка, ул. Индустриальная, д.18</t>
  </si>
  <si>
    <t>№ 425 от 29.05.2017</t>
  </si>
  <si>
    <t>№ 426 от 30.05.2017</t>
  </si>
  <si>
    <t>№ 424 от 01.06.2017 г.</t>
  </si>
  <si>
    <t>№ 428 от 08.06.2017</t>
  </si>
  <si>
    <t>№ 429 от 13.06.2017</t>
  </si>
  <si>
    <t>173001, Великий Новгород, ул. Великая, д. 1, офис 5</t>
  </si>
  <si>
    <t>№431 от 19.06.2017</t>
  </si>
  <si>
    <t>№ 430 от 19.06.2017</t>
  </si>
  <si>
    <t>№ 427 от 21.06.2017</t>
  </si>
  <si>
    <t>Общество с ограниченной ответственностью "Интеграл Лес"</t>
  </si>
  <si>
    <t>173014, Новгородская обл, Великий Новгород г, Московская ул, д. 53</t>
  </si>
  <si>
    <t>№ 432 от 21.06.2017</t>
  </si>
  <si>
    <t>Общество с ограниченной ответственностью " ДТА Агро"</t>
  </si>
  <si>
    <t>173007, Великий Новгород, ул. Большая Власьевская, д. 1</t>
  </si>
  <si>
    <t>№ 433 от 28.06.2017</t>
  </si>
  <si>
    <t>Общество с ограниченной ответственностью " Рокайль"</t>
  </si>
  <si>
    <t>173020, г. Великий Новгород, ул. Парковая, д. 3, корп. 2, кв. 17</t>
  </si>
  <si>
    <t>№ 434 от 29.06.2017</t>
  </si>
  <si>
    <t>Индивидуальный предприниматель Венецкий Олег Владимирович</t>
  </si>
  <si>
    <t>Общество с ограниченной ответственностью "Эталон"</t>
  </si>
  <si>
    <t>173009, г. Великий Новгород, ул. 8 Марта, д. 25, кв. 51</t>
  </si>
  <si>
    <t>173015, г. Великий Новгород,ул. Псковская, д. 28, кв.66</t>
  </si>
  <si>
    <t>№ 435 от 06.07.2017</t>
  </si>
  <si>
    <t>№ 436 от 10.07.2017</t>
  </si>
  <si>
    <t>№ 437 от 17.07.2017</t>
  </si>
  <si>
    <t>№ 440 от 31.08.2017</t>
  </si>
  <si>
    <t>Общество с ограниченной ответственностью  "ССП-53"</t>
  </si>
  <si>
    <t>№438 от 10.08.2017</t>
  </si>
  <si>
    <t>№ 439 от 15.08.2017</t>
  </si>
  <si>
    <t>Общество с ограниченной ответственнотью "Арда-Лиси"</t>
  </si>
  <si>
    <t>173526, Новгородская обл., Новгородский р-н, рп Панковка, ул. Индустриальная, д. 28</t>
  </si>
  <si>
    <t>№ 441 от 25.09.2017</t>
  </si>
  <si>
    <t>Общество с ограниченной ответственностью "НБН-Пломбир"</t>
  </si>
  <si>
    <t>173016, г. Великий Новгород, пр. А. Корсунова, д. 2</t>
  </si>
  <si>
    <t>№ 442 от 26.10.2017</t>
  </si>
  <si>
    <t>22..02.2020</t>
  </si>
  <si>
    <t>Индивидуальный предприниматель Медведев Владимир Константинович</t>
  </si>
  <si>
    <t>173009, г. Великий Новгород, ул. Славянская, д. 22, кв. 53</t>
  </si>
  <si>
    <t>Общество с ограниченной ответственностью "Новгородские двери"</t>
  </si>
  <si>
    <t>173020, г. Великий Новгород, ул. Московская, д. 53</t>
  </si>
  <si>
    <t>Индивмдуальный предпринимаьтель Бородулина Любовь Георгиевна</t>
  </si>
  <si>
    <t>173009, г. Великий Новгород, ул. Псковская, д. 44, корп. 1, кв. 20</t>
  </si>
  <si>
    <t>№ 443 от 02.11.2017</t>
  </si>
  <si>
    <t>№ 445 от 13.11.2017</t>
  </si>
  <si>
    <t>№ 444 от 15.11.2017</t>
  </si>
  <si>
    <t>№ 446 от 21.11.2017</t>
  </si>
  <si>
    <t>Акционерное общество "Боровичский завод "Полимермаш"</t>
  </si>
  <si>
    <t>Индивидуальный предприниматель Алексеев Виктор Михайлович</t>
  </si>
  <si>
    <t>Индивидуальный предприниматель Свиридов Владимир Валерьевич</t>
  </si>
  <si>
    <t>Индивидуальный предприниматель Неофитов Дмитрий Александрович</t>
  </si>
  <si>
    <t>Индивидуальный предприниматель Иванов Григорий Николаевич</t>
  </si>
  <si>
    <t>173001,г. Великий Новгород, ул. Новолучанская, д. 7/12, кв. 7</t>
  </si>
  <si>
    <t>174411, Новгородская обл., г. Боровичи, ул. Окуловская, д. 12</t>
  </si>
  <si>
    <t>174449, Новгородская обл., Боровичский р-н, п. Молчановка, пер. Мира, д. 4.</t>
  </si>
  <si>
    <t>173011, г. Великий Новгород, ул.Достоевского, д. 13</t>
  </si>
  <si>
    <t>173021, г. Великий Новгород, ул. Кочетова, д. 30, корп. 1, кв. 36</t>
  </si>
  <si>
    <t>174760, Новгородская обл., п.Любытино, ул. Набережная, д. 17, кв. 1</t>
  </si>
  <si>
    <t>№ 448 от 11.12.2017</t>
  </si>
  <si>
    <t>№ 449 от 13.12.2017</t>
  </si>
  <si>
    <t>№ 447 от 13.12.2017</t>
  </si>
  <si>
    <t>№ 451 от 22.12.2017</t>
  </si>
  <si>
    <t>№ 452 от 25.12.2017</t>
  </si>
  <si>
    <t>№296-2 от 27.12.2017</t>
  </si>
  <si>
    <t>№ 453 от 28.12.2017</t>
  </si>
  <si>
    <t>Индивидуальный предприниматель Федоров Александр Андреевич</t>
  </si>
  <si>
    <t>Общество с ограниченной ответственностью "Развитие СТ"</t>
  </si>
  <si>
    <t>173018, г. Великий Новгород, пр. А. Корсунова, д. 40, корп. 2, кв. 66</t>
  </si>
  <si>
    <t>173020, г. Великий Новгород, ул. Державина, д. 13, кв. 95</t>
  </si>
  <si>
    <t>№ 455 от 17.01.2018</t>
  </si>
  <si>
    <t>№ 456 от 24.01.2018</t>
  </si>
  <si>
    <t>173020,  г. В.Новгород, ул. Парковая, д. 8/2, кв. 31</t>
  </si>
  <si>
    <t>№ 454 от 05.02.2018</t>
  </si>
  <si>
    <t>№236-2 от 05.02.2018</t>
  </si>
  <si>
    <t>Общество с ограниченной ответственностью "Экосити"</t>
  </si>
  <si>
    <t>Индивидуальный предприниматель Осин Илья Николаевич</t>
  </si>
  <si>
    <t>Общество с ограниченной ответственностью "АвтоАльянс"</t>
  </si>
  <si>
    <t>173008, г. Великий Новгород, ул. Б. Санкт-Петербургская, д. 107</t>
  </si>
  <si>
    <t>173009, г. Великий Новгород, ул. Озерная, д. 11, кв. 55</t>
  </si>
  <si>
    <t>173008, г. Великий Новгород, ул. Рабочая, д. 33</t>
  </si>
  <si>
    <t>№ 457 от 15.03.2018</t>
  </si>
  <si>
    <t>№ 459 от 27.03.2018</t>
  </si>
  <si>
    <t>№ 458 от 11.04.2018</t>
  </si>
  <si>
    <t>Индивидуальный предприниматель Ромах Максим Александрович</t>
  </si>
  <si>
    <t>173008, г. Великий Новгород, ул. Щусева, д. 10, корп. 2, кв. 135</t>
  </si>
  <si>
    <t>№ 450 от 20.04.2018</t>
  </si>
  <si>
    <t>Индивидуальный предприниматель Жигарев Олег Викторович</t>
  </si>
  <si>
    <t>Индивидуальный предприниматель Климович Антон Валентинович</t>
  </si>
  <si>
    <t>Общество с ограниченной ответственностью "СитиКом"</t>
  </si>
  <si>
    <t>175202, Новгородская область, г. Старая Русса, ул. Солнечная, д. 6</t>
  </si>
  <si>
    <t>174411, Новгородкая обл., г. Боровичи, ул. Л. Толстого, д. 83</t>
  </si>
  <si>
    <t>№ 460 от 25.04.2018</t>
  </si>
  <si>
    <t>№ 461 от 17.05.2018</t>
  </si>
  <si>
    <t>№ 462 от 29.05.2018</t>
  </si>
  <si>
    <t>№ 463 от 06.06.2018</t>
  </si>
  <si>
    <t>№ 465 от 19.06.2018</t>
  </si>
  <si>
    <t>Общество с ограниченной ответственностью "БлагоСтрой"</t>
  </si>
  <si>
    <t>173003, Новгородская обл., г. Великий Новгород, ул. Б. Санкт-Петербургская, д. 82А</t>
  </si>
  <si>
    <t>Общество с ограниченной ответственностью "ИнвестПроект"</t>
  </si>
  <si>
    <t>173007, Новгородская обл., г. Великий Новгород, ул. Каберова-власьевская,д. 72, кв. 4</t>
  </si>
  <si>
    <t>№ 466 от 22.06.2018</t>
  </si>
  <si>
    <t>№ 467 от 28.06.2018</t>
  </si>
  <si>
    <t>Общество с ограниченной ответственностью "НовМетСет"</t>
  </si>
  <si>
    <t>173008, Новгородская обл., г. Великий Новгород, ул. Рабочая, д. 51</t>
  </si>
  <si>
    <t>№ 464 от 03.07.2018</t>
  </si>
  <si>
    <t>№ 468 от 29.06.2018</t>
  </si>
  <si>
    <t>Общество с ограниченной ответственностью "Жара"</t>
  </si>
  <si>
    <t>173016, Новгородская обл., г. Великий Новгород, пр. А. Корсунова, д. 2</t>
  </si>
  <si>
    <t>173004, Новгородская обл., г. Великий Новгород. Ул. Т. Фрунзе-Оловянка, д. 6, кв. 7</t>
  </si>
  <si>
    <t>№ 469 от 25.07.2018</t>
  </si>
  <si>
    <t>№ 470 от 25.07.2018</t>
  </si>
  <si>
    <t>Общество с ограниченной ответственностью "ТрэкСервис"</t>
  </si>
  <si>
    <t>173008, Новгородская обл., г. Великий Новгород, ул. Б. Санкт-Петербургская, д. 130, оф. 3-40-41-42</t>
  </si>
  <si>
    <t>№ 472 от 26.07.2018</t>
  </si>
  <si>
    <t>Общество с ограниченной ответственностью "ФСК"</t>
  </si>
  <si>
    <t>173003, Новгородская область, г. Великий Новгород, ул. Большая санкт-Петербургская, д. 39, строение 6</t>
  </si>
  <si>
    <t>№ 471 от 25.07.2018</t>
  </si>
  <si>
    <t>Общество с ограниченной ответственностью "Медсервис Плюс"</t>
  </si>
  <si>
    <t>Общество с ограниченной ответственностью "Северный лес"</t>
  </si>
  <si>
    <t>173007, Новгородская обл., г. Великий Новгород, ул. Троицкая, д. 43, корп. 4</t>
  </si>
  <si>
    <t>175130, Новгородская обл, Парфинский р-н, р.п. Парфино, р.п. Парфино, в районе ПЭЗСТО</t>
  </si>
  <si>
    <t>№474 от 04.09.2018</t>
  </si>
  <si>
    <t>№ 473 от 13.09.2018</t>
  </si>
  <si>
    <t>№ 475 от 17.09.2018</t>
  </si>
  <si>
    <t>№ 476 от 27.09.2018</t>
  </si>
  <si>
    <t>Общество с ограниченной ответственностью                                                       "Торговый дом Ново-пласт"</t>
  </si>
  <si>
    <t>173526, Новгородская обл., Новгородский р-н, рп Панковка, ул. Промышленная, д. 8</t>
  </si>
  <si>
    <t>№ 477 от 12.10.2018</t>
  </si>
  <si>
    <t>№ 478 от 25.10.2018</t>
  </si>
  <si>
    <t>Индивидуальный предприниматель Костусенко Илья Ильич</t>
  </si>
  <si>
    <t>173000, Новгородская обл., г. Великий Новгород, ул. Михайлова, д. 46, кв. 11</t>
  </si>
  <si>
    <t>№ 479 от 31.10.2018</t>
  </si>
  <si>
    <t>№ 480 от 06.11.2018</t>
  </si>
  <si>
    <t>№ 482 от 16.11.2018</t>
  </si>
  <si>
    <t>Общество с ограниченной ответственностью "ТЭФ "Новтиртранс"</t>
  </si>
  <si>
    <t>Общество с ограниченной ответственностью "Агрофирма "Зеленые Луга"</t>
  </si>
  <si>
    <t>Сельскохозяйственный производственный кооператив «Лазурный»</t>
  </si>
  <si>
    <t>173008, Новгородская обл., г. Великий Новгород, ул. Б. Санкт-Петербургская, д. 173, офис 1</t>
  </si>
  <si>
    <t>175010, Новгородская обл., Батецкий р-н, д. Вольная Горка, д. 92</t>
  </si>
  <si>
    <t>174323, Новгородская обл., Окуловский р-н, п. Топорок, ул. Лесная, д. 1</t>
  </si>
  <si>
    <t>№ 483 от 19.11.2018</t>
  </si>
  <si>
    <t>№ 484 от 20.12.2018</t>
  </si>
  <si>
    <t>№ 481 от 18.12.2018</t>
  </si>
  <si>
    <t>Общество с ограниченной ответственность "Огнеупорснабсервис"</t>
  </si>
  <si>
    <t>Индивидуальный предприниматель Фролова Марина Сергеевна</t>
  </si>
  <si>
    <t>Сельскохозяйственныйпотребительский снабженческо-сбытовой кооператив «Новгородский аграрий»</t>
  </si>
  <si>
    <t>Общество с ограниченной ответственностью "Медовый дом"</t>
  </si>
  <si>
    <t>Индивидуальный предприниматель  Харитонов Александр Владимирович</t>
  </si>
  <si>
    <t>Общество с ограниченной ответственностью "Сташевское"</t>
  </si>
  <si>
    <t>174411, Новгородская обл., г. Боровичи, ул. Гоголя, д. 78/55, офис. 1</t>
  </si>
  <si>
    <t>174411, Новгородская обл., г. Боровичи, ул. Вышневолоцкая, д. 48, кв. 63</t>
  </si>
  <si>
    <t>173509, Новгородская обл., Новгородскитй р-н, д. Лесная, ул. Новгородская, д. 10</t>
  </si>
  <si>
    <t>174150, Новгородская обл., Шимский р-н, рп Шимск, ул. Вокзальная, д. 4В</t>
  </si>
  <si>
    <t>№ 486 от 25.02.2019</t>
  </si>
  <si>
    <t>№ 485 от 01.03.2019</t>
  </si>
  <si>
    <t>№ 487 от 14.03.2019</t>
  </si>
  <si>
    <t>№ 488 от 15.03.2019</t>
  </si>
  <si>
    <t>№ 489 от 27.03.2019</t>
  </si>
  <si>
    <t>№ 490 от 22.03.2019</t>
  </si>
  <si>
    <t>№ 491 от 15.04.2019</t>
  </si>
  <si>
    <t>№ 492 от 16.04.2019</t>
  </si>
  <si>
    <t>№ 493 от 29.04.2019</t>
  </si>
  <si>
    <t>Колхоз "Россия" (сельскохазяйственный производственный кооператив)</t>
  </si>
  <si>
    <t>Общество с ограниченной возможностью "Новгородская фабрика упаковки"</t>
  </si>
  <si>
    <t>Сельскохозяйственный производственный кооператив "Левочский"</t>
  </si>
  <si>
    <t>175061, Новгородская обл., Солецкий р-н, д. Горки, ул. Юрия Смирнова, д. 11</t>
  </si>
  <si>
    <t>173015, г. Великий Новгород, ул. Завокзальная, д. 1, корп. 1, кв, 24</t>
  </si>
  <si>
    <t>174560, Новгородская обл., Хвойнинский р-н, с. Левоча, ул. Никольская, д. 9</t>
  </si>
  <si>
    <t>№ 494 от 30.04.2019</t>
  </si>
  <si>
    <t>№ 495 от 29.05.2019</t>
  </si>
  <si>
    <t>№ 496 от 30.05.2019</t>
  </si>
  <si>
    <t>Индивидуальный предприниматель Пантелеев Павел Валерьевич</t>
  </si>
  <si>
    <t>173513, Новгородская обл., Новгородский р-н, д. Медвежья Голова, ул. Первомайская, д. 14</t>
  </si>
  <si>
    <t>№ 497 от 24.06.2019</t>
  </si>
  <si>
    <t>Индивидуальный предприниматель Даутов Равиль Ахметович</t>
  </si>
  <si>
    <t>173000, Новгородская обл., г. Великий Новгород, ул. Нутная, д. 20</t>
  </si>
  <si>
    <t>№ 498 от 19.07.2019</t>
  </si>
  <si>
    <t>Индивидуальный предприниматель Андреев Антон Николаевич</t>
  </si>
  <si>
    <t>173502, Новгородская обл., Новгородский р-н, д. Подберезье, ул. Новгородская, д. 11, кв. 41</t>
  </si>
  <si>
    <t>№ 499 от 07.08.2019</t>
  </si>
  <si>
    <t>№ 500 от 07.08.2019</t>
  </si>
  <si>
    <t>№ 503 от 20.08.2019</t>
  </si>
  <si>
    <t>№ 502 от 26.08.2019</t>
  </si>
  <si>
    <t>Общество с ограниченной ответственностью "Новгородская ПМК-1"</t>
  </si>
  <si>
    <t>173526, Новгородская обл., Новгородский р-н, рп Панковка, ул Промышленная, д. 1</t>
  </si>
  <si>
    <t>№ 501 от 06.09.2019</t>
  </si>
  <si>
    <t>№ 504 от 11.09.2019</t>
  </si>
  <si>
    <t>№ 505 от 27.09.2019</t>
  </si>
  <si>
    <t>Индивидуальный предприниматель Годунова Лариса Леонидовна</t>
  </si>
  <si>
    <t>Общество с ограниченной ответственностью "Боровичи Трак Сервис"</t>
  </si>
  <si>
    <t>Общество с ограниченной ответственностью "Строй-Капитал"</t>
  </si>
  <si>
    <t>173020, Новгородская обл., Новгородский р-н, п. Волховец, ул. Солнечная, д. 20</t>
  </si>
  <si>
    <t>174405, Новгородская обл., Боровичский р-н, г. Боровичи, ул. Лядова, д.8Ж</t>
  </si>
  <si>
    <t>173525, Новгородская обл., Новгородский р-н, д. Чечулино, д. 15, кв. 28</t>
  </si>
  <si>
    <t>№ 506 от 30.09.2019</t>
  </si>
  <si>
    <t>№ 507 от 03.10.2019</t>
  </si>
  <si>
    <t>№ 508 от 11.10.2019</t>
  </si>
  <si>
    <t>Индивидуальный предприниматель Тиранов Сергей Евгеньевич</t>
  </si>
  <si>
    <t>173516, Новгородская обл., Новгородский р-н, дер. Борки, ул. Парковая, д. 8А</t>
  </si>
  <si>
    <t>Общество с ограниченной ответственностью "Милава"</t>
  </si>
  <si>
    <t>173023, г. Великий Новгород, ул. Ломоносова, д. 22Б</t>
  </si>
  <si>
    <t>Общество с ограниченной ответственностью "Пломбир"</t>
  </si>
  <si>
    <t>Индивидуальный предприниматель Гриб Алексндр Романович</t>
  </si>
  <si>
    <t>173015, г. Великий Новгород, Воскресенский бульвар, д. 8, кв. 41</t>
  </si>
  <si>
    <t>Закрытое акционерное общество «Экспериментальный химический завод»</t>
  </si>
  <si>
    <t>173021, г. Великий Новгород, ул. Нехинская, д. 57</t>
  </si>
  <si>
    <t>Общество с ограниченной ответственностью  «Торгово-коммерческий центр "Новгородская кондитерская фабрика"</t>
  </si>
  <si>
    <t>173003, г. Великий Новгород, ул. Б. Санкт-Петербургская, д. 39, строение 2.</t>
  </si>
  <si>
    <t>Общество с ограниченной ответственнотью "Торгово-производственная компания "Нов-Агро""</t>
  </si>
  <si>
    <t>173021, Новгородская обл., Новгородский р-н, д. Новая Мельница, д. 17А</t>
  </si>
  <si>
    <t>№ 509 от 31.10.2019</t>
  </si>
  <si>
    <t>№ 510 от 11.11.2019</t>
  </si>
  <si>
    <t>№ 511 от 14.11.2019</t>
  </si>
  <si>
    <t>№ 512 от 13.11.2019</t>
  </si>
  <si>
    <t>№ 513 от 14.11.2019</t>
  </si>
  <si>
    <t>№ 514 от 14.11.2019</t>
  </si>
  <si>
    <t>№ 515 от 15.11.2019</t>
  </si>
  <si>
    <t>№ 516 от 26.11.2019</t>
  </si>
  <si>
    <t>№  517 от 28.11.2019</t>
  </si>
  <si>
    <t>№ 518 от 29.11.2019</t>
  </si>
  <si>
    <t>№ 519 от 05.12.2019</t>
  </si>
  <si>
    <t>№ 520 от 10.12.2019</t>
  </si>
  <si>
    <t>№ 521 от 24.12.2019</t>
  </si>
  <si>
    <t>№ 522 от 25..12.2019</t>
  </si>
  <si>
    <t>№ 523 от 27.12.2019</t>
  </si>
  <si>
    <t>№ 524 от 28.01.2020</t>
  </si>
  <si>
    <t>Общество с ограниченной ответственностью "Новгородская изба"</t>
  </si>
  <si>
    <t>Индивидуальный предприниматель Пономарев Александр Владимирович</t>
  </si>
  <si>
    <t>174510, Новгородская обл., Пестовский р-н, д. Устье, д. 24</t>
  </si>
  <si>
    <t>173020, г. Великий Новгород,ул.Парковая,д. 19, кв. 15</t>
  </si>
  <si>
    <t>№ 525 от 18.03.2020</t>
  </si>
  <si>
    <t>№ 527 от 18.03.2020</t>
  </si>
  <si>
    <t>№ 530 от 24.03.2020</t>
  </si>
  <si>
    <t>№ 531 от 27.03.2020</t>
  </si>
  <si>
    <t>№ 528 от 18.03.2020</t>
  </si>
  <si>
    <t>№ 532 от 06.05.2020</t>
  </si>
  <si>
    <t>№ 533 от 06.05.2020</t>
  </si>
  <si>
    <t>№ 534 от 07.05.2020</t>
  </si>
  <si>
    <t>№ 535 от 08.05.2020</t>
  </si>
  <si>
    <t>№ 526 от 17.03.2020</t>
  </si>
  <si>
    <t>№ 529 от 24.03.2020</t>
  </si>
  <si>
    <t>Индивидуальный предприниматель Петров Дмитрий Валентинович</t>
  </si>
  <si>
    <t>173015, Новгородская обл., г. Великий Новгород, ул. Завокзальная, д. 7, кв. 110</t>
  </si>
  <si>
    <t>Индивидуальный предприниматель Федоровский Александр Владимирович</t>
  </si>
  <si>
    <t>174580, Новгородская обл., Хвойнинский р-н, д. Горка, ул. Речная, д. 14</t>
  </si>
  <si>
    <t>Общество с ограниченной ответственностью  "Новстройпром"</t>
  </si>
  <si>
    <t>173004, г. Великий Новгород, ул. Большая Московская, д. 54а</t>
  </si>
  <si>
    <t>Индивидуальны предприниматель Цивелев Дмитрий Сергеевич</t>
  </si>
  <si>
    <t>175201, Новгородская обл., г. Старая Русса, мкр Городок, д. 20, к. 2, кв. 53</t>
  </si>
  <si>
    <t>Общество с ограниченной ответственностью "ВИСА"</t>
  </si>
  <si>
    <t>173003, Новгородская обл., г. Великий Новгород, ул. Большая Санкт-Петербургская, д. 80</t>
  </si>
  <si>
    <t>Индивидуальный предприниматель Виноградов Денис Павлович</t>
  </si>
  <si>
    <t>174510, Новгородская обл., г. Пестово, ул. Вокзальная, д. 99</t>
  </si>
  <si>
    <t>Общество с ограниченной отвестственностью "Пять звезд"</t>
  </si>
  <si>
    <t>175042, Новгородская обл., Солецкий район, г. Сольцы 2, ул. ДОС, д. 201</t>
  </si>
  <si>
    <t>Индивидуальный предприниматель Мнацян Размик Гургенович</t>
  </si>
  <si>
    <t>173517, Ногвородская обл., Новгородский р-н, СНТ Ермолинское с/п, массив 5 Дачное, участок 146</t>
  </si>
  <si>
    <t>Общество с ограниченной ответственностью "Аудит пожарной безопасности"</t>
  </si>
  <si>
    <t>173020, г. Великий Новгород, ул. Большая Московская, д. 63, к. 1, кв. 32</t>
  </si>
  <si>
    <t>Индивидуальный предприниматель Алексанян Месроп Николович</t>
  </si>
  <si>
    <t>173015, Новгородская обл.. Г. Великий Новгород, ул. Псковская, д. 15</t>
  </si>
  <si>
    <t>Индивидуальный предприниматель Кафарова Дарья Андреевна</t>
  </si>
  <si>
    <t>174401, Новгородская обл., г. Боровичи, ул. Ботаническая, д. 1, кв. 45</t>
  </si>
  <si>
    <t>Индивидуальный предприниматель Бойцова Наталья Аркадьевна</t>
  </si>
  <si>
    <t>174510, Новгородская обл., г. Пестово, ул. Текстильщиков, д. 11</t>
  </si>
  <si>
    <t xml:space="preserve">Сельскохозяйственный потребительский перерабатывающий сбытовой кооператив "Новгородская ягода" </t>
  </si>
  <si>
    <t>175260, Новгородская обл., Поддорский р-н, д. Минцево, ул. Центральная, д. 41</t>
  </si>
  <si>
    <t xml:space="preserve">№ 537 от 22.05.2020 </t>
  </si>
  <si>
    <t>№ 536 от 28.05.2020</t>
  </si>
  <si>
    <t>№ 538 от 02.07.2020</t>
  </si>
  <si>
    <t>№ 539 от 16.07.2020</t>
  </si>
  <si>
    <t>№ 540 от 22.07.2020</t>
  </si>
  <si>
    <t>№ 541 от 24.07.2020</t>
  </si>
  <si>
    <t>№ 542 от 06.08.2020</t>
  </si>
  <si>
    <t>№ 543 от 20.08.2020</t>
  </si>
  <si>
    <t>№ 545 от 04.09.2020</t>
  </si>
  <si>
    <t>№ 544 от 07.09.2020</t>
  </si>
  <si>
    <t>№ 546 от 07.10.2020</t>
  </si>
  <si>
    <t>№ 547 от 15.10.2020</t>
  </si>
  <si>
    <t>№ 548 от 15.10.2020</t>
  </si>
  <si>
    <t>№ 550 от 29.10.2020</t>
  </si>
  <si>
    <t>№ 549 от 09.11.2020</t>
  </si>
  <si>
    <t>№ 551 от 17.11.2020</t>
  </si>
  <si>
    <t>№ 554 от 01.12.2020</t>
  </si>
  <si>
    <t>№ 555 от 01.12.2020</t>
  </si>
  <si>
    <t>№ 556 от 02.12.2020</t>
  </si>
  <si>
    <t>№ 557 от 07.12.2020</t>
  </si>
  <si>
    <t>№ 558 от 08.12.2020</t>
  </si>
  <si>
    <t>№ 559 от 10.12.2020</t>
  </si>
  <si>
    <t>№ 553 от 17.11.2020</t>
  </si>
  <si>
    <t xml:space="preserve">Перечень субъектов  малого и среднего предпринимательства, получивших поручительство Фонда                                                                 </t>
  </si>
  <si>
    <t>Общество с ограниченной ответственностью "ПКФ-Галичи"</t>
  </si>
  <si>
    <t>173008, Новгородская обл., г. Великий Новгород, ул. Рабочая, д. 25</t>
  </si>
  <si>
    <t>№ 560 от 21.12.2020</t>
  </si>
  <si>
    <t>№ 552 от 21.01.2021</t>
  </si>
  <si>
    <t>№ 563 от 28.01.2021</t>
  </si>
  <si>
    <t>№ 562 от 28.01.2021</t>
  </si>
  <si>
    <t>Индивидуальный предприниматель Соловьев Илья Михайлович</t>
  </si>
  <si>
    <t>173015, Новгородская обл., г. Великий Новгород, ул. Чудинцева, д. 7, кв. 38</t>
  </si>
  <si>
    <t>Индивидуальный предприниматель Аширова Любовь Владимировна</t>
  </si>
  <si>
    <t>173023, Новгородская обл., г. Великий Новгород, ул. Свободы, д. 3, кв. 46</t>
  </si>
  <si>
    <t>Общество с ограниченной ответственностью "Строительная компания ТехЛайн"</t>
  </si>
  <si>
    <t xml:space="preserve">173003, Новгородская обл, г. Великий Новгород, ул. Большая Санкт-Петербургская, д. 82А </t>
  </si>
  <si>
    <t>Общество с ограниченной ответственностью "НГБ-Инжиниринг"</t>
  </si>
  <si>
    <t>173024, Новгордская область, г. Великий Новгород, пр. А. Корсунова, д. 57, кв 271</t>
  </si>
  <si>
    <t>Общетво с ограниченной ответственностью "СДМ"</t>
  </si>
  <si>
    <t>173000, Новгородская обл., г. Великий Новгород, наб. А. Невского, д. 23/1, ком. 29</t>
  </si>
  <si>
    <t>№ 561 от 27.01.2021</t>
  </si>
  <si>
    <t>№ 564 от 10.03.2021</t>
  </si>
  <si>
    <t>№ 565 от 08.04.2021</t>
  </si>
  <si>
    <t>№ 566 от 16.04.2021</t>
  </si>
  <si>
    <t>№ 568 от 20.04.2021</t>
  </si>
  <si>
    <t>№ 567 от 20.04.2021</t>
  </si>
  <si>
    <t>№ 569 от 29.04.2021</t>
  </si>
  <si>
    <t>Общество с ограниченной ответственностью "Империя"</t>
  </si>
  <si>
    <t>Общество с ограниченной ответственностью "Феникс"</t>
  </si>
  <si>
    <t>Индивидуальный предприниматель Васильев Михаил Евгеньевич</t>
  </si>
  <si>
    <t>Общество с ограниченной ответственностью "ПрофиСтрой"</t>
  </si>
  <si>
    <t>Общество с ограниченной ответственностью "НТС-ЭКО-Н"</t>
  </si>
  <si>
    <t>Общество с ограниченной ответственностью "Партнер-Авто"</t>
  </si>
  <si>
    <t>Общество с ограниченной ответственносить "Полигран"</t>
  </si>
  <si>
    <t>Индивидуальный предприниматель Михайлов Юрий Кузьмич</t>
  </si>
  <si>
    <t>Индивидуальный предприниматель Орлов Андрей Вячеславович</t>
  </si>
  <si>
    <t>Индивидуальный предприниматель Акашкин Андрей Иванович</t>
  </si>
  <si>
    <t>Общество с ограниченной ответственностью "Рэбэл"</t>
  </si>
  <si>
    <t>Общество с ограниченной ответственностью "ДанКар"</t>
  </si>
  <si>
    <t>Общество сограниченной ответственностью "Железобетонные изделия-1"</t>
  </si>
  <si>
    <t>Общество с ограниченной ответственностью "Доверие"</t>
  </si>
  <si>
    <t>Общество с ограниченной ответственностью "Древпродукт"</t>
  </si>
  <si>
    <t>Индивидуальный предприниматель Сканцев Дмитрий Николаевич</t>
  </si>
  <si>
    <t>Общество с ограниченной ответственностью "Агроном Плюс"</t>
  </si>
  <si>
    <t>Общество с ограниченной ответственностью "Луч"</t>
  </si>
  <si>
    <t>Общество с ограниченной ответственностью "РЕКОРД"</t>
  </si>
  <si>
    <t>Индивидуальный предприниматель Ермолаев Николай Сергеевич</t>
  </si>
  <si>
    <t>Индивидуальный предприниматель Кудашова Елена Вячеславовна</t>
  </si>
  <si>
    <t>Индивидуальный предприниматель Богданов Андрей Александрович</t>
  </si>
  <si>
    <t>Индивидуальный предприниматель Петров Иван Валентинович</t>
  </si>
  <si>
    <t>Общестов с ограниченной ответственностью "Строительные материалы"</t>
  </si>
  <si>
    <t>174411, Новгородская обл.,   р-н Боровичский, г. Боровичи, ул. Гончарная, д. 20, кв. 91</t>
  </si>
  <si>
    <t>173526, Новгородская обл., Новгородский р-н, рп Панковка, ул. Строительная, д. 17, кабинет 17,18</t>
  </si>
  <si>
    <t>173023, Новгородская обл., г. Великий Новгород, ул. Свободы, д. 27, корп. 1, кв. 15,</t>
  </si>
  <si>
    <t>190020, г. Снкт-Петербург, Старо-Петергофский пр-т, д. 28, литер А, помещ. 6Н</t>
  </si>
  <si>
    <t>173021, Новгородская область, г. Великий Новгород, ул. Нехинская, д. 57, офис 90</t>
  </si>
  <si>
    <t>173020, Новгородская обл., г. Великий Новгород, ул. Б. Московская, д. 122, корп. 1, кв. 9</t>
  </si>
  <si>
    <t>173004, Новгорождская обл., г. Великий Новгород, наб. А. Невского, д. 26</t>
  </si>
  <si>
    <t>173025, Новгородская обл., г. Великий Новгород, ул. Нехинская, д. 34, корп. 2, кв. 63</t>
  </si>
  <si>
    <t>173527, Новгордская обл., Новгородский р-н, д. Губарево, д. 48</t>
  </si>
  <si>
    <t>173009, Новгородская обл., г. Великий Новгород, ул. Славянская, д. 45, кв. 28</t>
  </si>
  <si>
    <t>174510, Новгородская обл., г. Пестово, ул. Боровичская, д. 2</t>
  </si>
  <si>
    <t>173009, Новгородская обл., г. Великий Новгород, Старорусский бульвар, д. 25</t>
  </si>
  <si>
    <t>174411, Новгородская обл., р-н Боровичский, г. Боровичи, ул. Гончарная, д. 20, кв. 63</t>
  </si>
  <si>
    <t>173021, Новгородская обл., Новгородский р-н, п. Плетниха, ул. Талькова, д. 35</t>
  </si>
  <si>
    <t>175461, Новгородская обл., Крестецкий р-н, д. Долгий Мост, д. 1</t>
  </si>
  <si>
    <t>174411, Новгородская обл., р-н Боровичский, г. Боровичи, ул. Юго-Западная, д. 2</t>
  </si>
  <si>
    <t>173008, Новгородская обл., г. Великий Новгород, ул. Сенная, д. 4, помещение 9</t>
  </si>
  <si>
    <t>196602, г. Санкт-Петербург, г. Пушкин, ул. Гусарская, д. 9, корп. 2, литер А, помещение 1-Н каб. № 2</t>
  </si>
  <si>
    <t>174408, Новгородская обл., г. Боровичи, мкр Раздолье, д. 9, кв. 8</t>
  </si>
  <si>
    <t>173004, Новгородская обл., г. Великий Новгород, ул. Тимура Фрунзе - Оловянка д.14, кв. 51</t>
  </si>
  <si>
    <t>174352, Новгородская обл., г. Окуловка, ул. Калинина, д. 90</t>
  </si>
  <si>
    <t>173015, Новгородская обл., г. Великий Новгород, пер. Исаакиевский, д. 23, кв. 11</t>
  </si>
  <si>
    <t>173023, Новгородская обл., г. Великий Новгород,пр. Мира,д. 26, корп. 1, кв. 75</t>
  </si>
  <si>
    <t>174411, Новгородская обл., р-н Боровичский, г. Боровичи, ул. Новая, д. 1</t>
  </si>
  <si>
    <t>173021, Новгородская обл., г. Великий Новгород, ул. Кочетова, д. 6, кв. 44</t>
  </si>
  <si>
    <t>173000, Новгородская обл., г. Великий Новгород, ул. Бианки, д. 14, кв. 149</t>
  </si>
  <si>
    <t>174411, Новгородская обл., р-н Боровичский, г. Боровичи, ул. Южная, д. 47</t>
  </si>
  <si>
    <t>№ 570 от 29.04.2021</t>
  </si>
  <si>
    <t>№ 573 от 28.05.2021</t>
  </si>
  <si>
    <t>№ 572 от 26.05.2021</t>
  </si>
  <si>
    <t>№ 574 от 28.05.2021</t>
  </si>
  <si>
    <t>№ 576 от 01.06.2021</t>
  </si>
  <si>
    <t>№ 571 от 17.05.2021</t>
  </si>
  <si>
    <t>№ 575 от 01.06.2021</t>
  </si>
  <si>
    <t>№ 577 от 04.06.2021</t>
  </si>
  <si>
    <t>№ 580 от 16.06.2021</t>
  </si>
  <si>
    <t>№ 578 от 11.06.2021</t>
  </si>
  <si>
    <t>№ 579 от 11.06.2021</t>
  </si>
  <si>
    <t>№ 581 от 30.06.2021</t>
  </si>
  <si>
    <t>№ 583 от 13.07.2021</t>
  </si>
  <si>
    <t>№584 от 14.07.2021</t>
  </si>
  <si>
    <t>№ 587 от 28.07.2021</t>
  </si>
  <si>
    <t>№ 588 от 29.07.2021</t>
  </si>
  <si>
    <t>№ 590 от 30.07.2021</t>
  </si>
  <si>
    <t>№ 591 от 02.08.2021</t>
  </si>
  <si>
    <t>№ 585 от 23.07.2021</t>
  </si>
  <si>
    <t>№ 582 от 05.07.2021</t>
  </si>
  <si>
    <t>№ 592 от 10.08.2021</t>
  </si>
  <si>
    <t>№ 589 от 16.08.2021</t>
  </si>
  <si>
    <t>№ 586 от 13.08.2021</t>
  </si>
  <si>
    <t>№ 594 от 25.08.2021</t>
  </si>
  <si>
    <t>№ 595 от 06.09.2021</t>
  </si>
  <si>
    <t>№ 596 от 10.09.2021</t>
  </si>
  <si>
    <t>№ 597 от 17.09.2021</t>
  </si>
  <si>
    <t>№ 598 от 16.09.2021</t>
  </si>
  <si>
    <t>№ 593 от 12.08.2021</t>
  </si>
  <si>
    <t>№ 601 от 11.10.2021</t>
  </si>
  <si>
    <t>№ 600 от 28.09.2021</t>
  </si>
  <si>
    <t>№ 599 от 20.09.2021</t>
  </si>
  <si>
    <t>№602 от 20.10.2021</t>
  </si>
  <si>
    <t>№ 603 от 20.10.2021</t>
  </si>
  <si>
    <t>№ 604 от 22.10.2021</t>
  </si>
  <si>
    <t>№ 605 от 25.10.2021</t>
  </si>
  <si>
    <t>№ 607 от 08.11.2021</t>
  </si>
  <si>
    <t>Общество с ограниченной ответственностью "ЛК Азимут"</t>
  </si>
  <si>
    <t>173008, Новгородская обл., г. Великий Новгород, ул. Б. Санкт-Петербургская, д. 115</t>
  </si>
  <si>
    <t>№ 606 от 28.10.2021</t>
  </si>
  <si>
    <t>№ 608 от 29.11.2021</t>
  </si>
  <si>
    <t>№ 609 от 09.12.2021</t>
  </si>
  <si>
    <t>№610 от 15.12.2021</t>
  </si>
  <si>
    <t>№ 611 от 16.12.2021</t>
  </si>
  <si>
    <t>№ 613 от 20.12.2021</t>
  </si>
  <si>
    <t>№ 612 от 20.12.2021</t>
  </si>
  <si>
    <t>№ 616 от 25.01.2022</t>
  </si>
  <si>
    <t>Индивидуальный предприниматель Топулина Наталья Николаевна</t>
  </si>
  <si>
    <t>Общество с ограниченной ответственностью "Ольга-Мед"</t>
  </si>
  <si>
    <t>Общество с ограниченной ответственностью "Механикз"</t>
  </si>
  <si>
    <t>174406, Новгородская обл., р-н Боровичский, п. Прогресс, ул. Дружбы, д. 15</t>
  </si>
  <si>
    <t>173015, Новгородская обл., г. Великий Новгород, пер. Полевой, д. 20</t>
  </si>
  <si>
    <t>173003, Новгородская обл., г. Великий Новгород, ул. М. Джалиля-Духовская, д. 23, помещ. 76</t>
  </si>
  <si>
    <t>Общество с ограниченной ответственностью "Канцеляр"</t>
  </si>
  <si>
    <t>173020, Новгородская обл., г. Великий Новгород, ул. Державина, д. 11, помещ. 1</t>
  </si>
  <si>
    <t>Общество с ограниченной ответственностью "ТемпТран"</t>
  </si>
  <si>
    <t>115088, г. Москва, ВН тер. Г. Муниципальный округ Южнопортовый, ул. 2-я Машиностроения, д. 25, стр. 5, этаж 4, помещ. ком. офис I,25,25</t>
  </si>
  <si>
    <t>Общество с ограниченной ответственностью "НТ Вэлв"</t>
  </si>
  <si>
    <t>173510, Новгородская обл., Новгородский р-н, с. Бронница, ул. Бронницкая, д. 26</t>
  </si>
  <si>
    <t>Индивидуальный предприниматель глава крестьянского фермерского хозяйства Малинин Виктор Николаевич</t>
  </si>
  <si>
    <t>174153, Новгородская обл., Шимский р-н, дер. Углы, ул. Центральная, д. 4</t>
  </si>
  <si>
    <t>Индивидуальный предприниматель Симонян Ашот Николаевич</t>
  </si>
  <si>
    <t>174163, Новгородская обл., Новгородский р-н, дер. Видогощь, д. 100</t>
  </si>
  <si>
    <t>Общество с ограниченной ответственностью "Центр репродуктивного здоровья"</t>
  </si>
  <si>
    <t>173020, Новгородская обл., г. Великий Новгород, ул. Рахманинова, д. 10</t>
  </si>
  <si>
    <t>Индивидуальный предприниматель ГКФХ Морозов Максим Яковлевич</t>
  </si>
  <si>
    <t>173509, Новгородская обл., Новгородский р-н, дер. Лесная, ул. Полевая, д. 6</t>
  </si>
  <si>
    <t>Общество с ограниченной отвественностью "Ярослава"</t>
  </si>
  <si>
    <t>173014, Новгородская обл., г. Великий Новгород, ул. Парковая, д. 5, к. 1, офис 1</t>
  </si>
  <si>
    <t>Общество с ограниченной ответственностью "ТНД"</t>
  </si>
  <si>
    <t>175461, Новгородская обл., м. р-н Крестецкий, г.п. Крестецкое, с. Ямская Слобода, ул. Электриков, д. 1, помещ. 1</t>
  </si>
  <si>
    <t>Общество с ограниченной ответственностью ТехСити"</t>
  </si>
  <si>
    <t>173003, Новгородская обл., г. Великий Новгород, ул. Б. Санкт-Петербургская, д. 82А, офис 5</t>
  </si>
  <si>
    <t>Акционерное общество "ГАРО-Трейд"</t>
  </si>
  <si>
    <t>173008, Новгородская обл., Великий Новгород, ул. г. Большая Санкт-Петербургская, д.64</t>
  </si>
  <si>
    <t>Индивидуальный предприниматель ГКФХ Бондарева Фания Рашитовна</t>
  </si>
  <si>
    <t>175010, Новгородская обл., Батецкий р-н, дер. Вольная Горка, д. 22</t>
  </si>
  <si>
    <t>Индивидуальный предприниматель Бубнова Алёна Александровна</t>
  </si>
  <si>
    <t>174411, Новгородская обл, Боровичский р-н, г Боровичи, ул Южная, д 23</t>
  </si>
  <si>
    <t>Индивидуальный предприниматель Хорькова Анна Михайловна</t>
  </si>
  <si>
    <t>174411, Новгородская обл., Боровичский р-н, г. Боровичи, ул. Новоселицкая, д. 30, кв. 27</t>
  </si>
  <si>
    <t>Общество с ограниченной ответтвенностью "Комтел"</t>
  </si>
  <si>
    <t>173009, Новгородская обл., г. Великий Новгород, ул. Шелонская, д. 1, офис 2</t>
  </si>
  <si>
    <t>Общество с ограниченной ответтвенностью "Фарфор"</t>
  </si>
  <si>
    <t>173001, Новгородская обл., г. Великий Новгород, ул. Газон, д. 5/2</t>
  </si>
  <si>
    <t>Индивидуальный предприниматель Гаврилова Мария Петровна</t>
  </si>
  <si>
    <t>174411, Новгородская обл., Боровичский р-н, г. Боровичи, ул. Загородная, д. 41, кв. 8</t>
  </si>
  <si>
    <t>174560, Новгородская обл., Хвойнинский р-н, д. Горка, ул. Речная, д. 14</t>
  </si>
  <si>
    <t>Общество с ограниченной ответтвенностью "СТК Лоджистикс"</t>
  </si>
  <si>
    <t>173001, Новгородская обл., г. Великий Новгород, ул. Предтеченская, д.16/5, кв./офис 11</t>
  </si>
  <si>
    <t>Индивидуальный предприниматель Фалев Олег Валентинович</t>
  </si>
  <si>
    <t>173018, Новгородская обл., Новгородский р-н, д. Григорово, ул. Вторая Заречная, д. 23А</t>
  </si>
  <si>
    <t>Индивидуальный предприниматель Агапова Марина Борисовна</t>
  </si>
  <si>
    <t>174408, Новгородская обл., г. Боровичи, р-н 1-Раздолье, д. 13, кв. 13</t>
  </si>
  <si>
    <t>Индивидуальный предприниматель Семенов Эдуард Анатольевич</t>
  </si>
  <si>
    <t>173008, Новгородская обл., г. Великий Новгород, Колмовская наб., д. 71А, кв. 209</t>
  </si>
  <si>
    <t>Общество с ограниченной ответтвенностью "Сказка"</t>
  </si>
  <si>
    <t>192007, г. Санкт-Петербург, пр-т Лиговский, д. 228, литер. А, помещ. 11Н</t>
  </si>
  <si>
    <t>Крестьянско фермерское хозяйство "Агро-Волок"</t>
  </si>
  <si>
    <t>174421, Новгородская обл., м.р-н Боровичский, с.п. Волокское, д. Волок, ул. Центральная, зд. 1, ком. 24</t>
  </si>
  <si>
    <t>Общество с ограниченной ответственностью "Премиум"</t>
  </si>
  <si>
    <t>173009, Новгородская обл., г. Великий Новгород, ул. Каберова-Власьевская, д. 80, помещ. 4</t>
  </si>
  <si>
    <t>Общество с ограниченной ответственностью "Городская мобильность"</t>
  </si>
  <si>
    <t>173020, Новгородская обл., г. Великий Новгород, ул. Московская, д. 53, офис 5</t>
  </si>
  <si>
    <t>174510, Новгородская обл., Пестовский р-н, гор. Пестово, ул. Вокзальная, д. 99</t>
  </si>
  <si>
    <t>Индивидуальный предприниматель Насрудинов Зайнула Сайгитович</t>
  </si>
  <si>
    <t xml:space="preserve">174350, Новгородская обл, Окуловский р-н, д Забродье, 
д 41
</t>
  </si>
  <si>
    <t>Индивидуальный предприниматель Головкин Дмитрий Анатольевич</t>
  </si>
  <si>
    <t>173022, Новгородская обл., Новгородский р-н, дер. Стрелка, д. 96П</t>
  </si>
  <si>
    <t>174411, Новгородская обл., г. Боровичи, мкр. Северный, д. 36</t>
  </si>
  <si>
    <t>Индивидуальный предприниматель Сильянова Олеся Евгеньевна</t>
  </si>
  <si>
    <t>Новгородская обл., г. Великий Новгород, б-р Старорусский, д. 33, кв. 16</t>
  </si>
  <si>
    <t>Общество с ограниченной ответственностью "Любытино-Хутор"</t>
  </si>
  <si>
    <t xml:space="preserve">174762, Новгородская область,  Любытинский район, дер. Бор, (Любытинское с/п), д. 129 </t>
  </si>
  <si>
    <t>Крестьянское фермерское хозяйство "Весна"</t>
  </si>
  <si>
    <t xml:space="preserve">175006, Новгородская обл.,
р-н Батецкий, д. Городня
</t>
  </si>
  <si>
    <t>Общетво с ограниченной ответственностью "Садово-парковый центр Милава"</t>
  </si>
  <si>
    <t>№ 617 от 08.02.2022</t>
  </si>
  <si>
    <t>№ 614 от 18.03.2022</t>
  </si>
  <si>
    <t>№ 619 от 29.03.2022</t>
  </si>
  <si>
    <t>№ 618 от 04.04.2022</t>
  </si>
  <si>
    <t>№ 620 от 15.04.2022</t>
  </si>
  <si>
    <t>№ 621 от 26.04.2022</t>
  </si>
  <si>
    <t>№ 622 от 05.05.2022</t>
  </si>
  <si>
    <t>№ 623 от 16.05.2022</t>
  </si>
  <si>
    <t>№ 624 от 18.05.2022</t>
  </si>
  <si>
    <t>№ 625 от 20.05.2022</t>
  </si>
  <si>
    <t>№ 626 от 25.05.2022</t>
  </si>
  <si>
    <t>№ 628 от 14.06.2022</t>
  </si>
  <si>
    <t>№ 629 от 15.06.2022</t>
  </si>
  <si>
    <t>№ 630 от 16.06.2022</t>
  </si>
  <si>
    <t>№ 627 от 22.06.2022</t>
  </si>
  <si>
    <t>№ 631 от 27.06.2022</t>
  </si>
  <si>
    <t>№ 632 от 27.06.2022</t>
  </si>
  <si>
    <t>№ 633 от 05.07.2022</t>
  </si>
  <si>
    <t>№ 635 от 26.07.2022</t>
  </si>
  <si>
    <t>Доп согалшение от 15.11.2022 № 482 от 16.11.2018</t>
  </si>
  <si>
    <t>№ 634 от 15.08.2022</t>
  </si>
  <si>
    <t>№ 636 от 23.08.2022</t>
  </si>
  <si>
    <t>№ 637 от 31.08.2022</t>
  </si>
  <si>
    <t>№ 638 от 13.09.2022</t>
  </si>
  <si>
    <t>№ 639 от 16.09.2022</t>
  </si>
  <si>
    <t>№ 640 от 16.09.2022</t>
  </si>
  <si>
    <t>№ 641 от 22.09.2022</t>
  </si>
  <si>
    <t>№ 642 от 23.09.2022</t>
  </si>
  <si>
    <t>№ 644 от 29.09.2022</t>
  </si>
  <si>
    <t>№ 645 от 30.09.2022</t>
  </si>
  <si>
    <t>№ 643 от 07.10.2022</t>
  </si>
  <si>
    <t>№ 647 от 24.10.2022</t>
  </si>
  <si>
    <t>№ 648 от 26.10.2022</t>
  </si>
  <si>
    <t>№ 649 от 27.10.2022</t>
  </si>
  <si>
    <t>№ 646 от 28.10.2022</t>
  </si>
  <si>
    <t>№ 651 от 07.11.2022</t>
  </si>
  <si>
    <t>№ 652 от 14.11.2022</t>
  </si>
  <si>
    <t>№ 653 от 14.11.2022</t>
  </si>
  <si>
    <t>№650 от 31.10.2022</t>
  </si>
  <si>
    <t>№654 от 14.11.2022</t>
  </si>
  <si>
    <t>№ 655 от 16.11.2022</t>
  </si>
  <si>
    <t>№ 656 от 21.11.2022</t>
  </si>
  <si>
    <t>№ 659 от 01.12.2022</t>
  </si>
  <si>
    <t>№ 660 от 01.12.2022</t>
  </si>
  <si>
    <t>№ 657 от 29.11.2022</t>
  </si>
  <si>
    <t>№ 658 от 30.11.2022</t>
  </si>
  <si>
    <t>№ 662 от 14.12.2022</t>
  </si>
  <si>
    <t>№ 661 от 02.12.2022</t>
  </si>
  <si>
    <t>№ 663 от 29.12.2022</t>
  </si>
  <si>
    <t>№ 664 от 29.12.2022</t>
  </si>
  <si>
    <t>№ 665 от 20.01.2023 г.</t>
  </si>
  <si>
    <t>№ 666 от 19.01.2023</t>
  </si>
  <si>
    <t>№ 667 от 20.01.2023</t>
  </si>
  <si>
    <t>№ 668 от 01.02.2023</t>
  </si>
  <si>
    <t>№ 671 от 15.02.2023</t>
  </si>
  <si>
    <t>№ 670 от 14.02.2023</t>
  </si>
  <si>
    <t>№ 672 от 02.03.2023</t>
  </si>
  <si>
    <t>№ 669 от 07.03.2023</t>
  </si>
  <si>
    <t>№ 615 от 28.02.2022</t>
  </si>
  <si>
    <t>Индивидуальный предприниматель Романов Александр Викторович</t>
  </si>
  <si>
    <t>174408, Новгородская обл., Боровичский р-н, г. Боровичи, ул. Тинская, д. 26, кв. 26</t>
  </si>
  <si>
    <t xml:space="preserve">Общество с ограниченной ответственностью «ЕВРОВИД» </t>
  </si>
  <si>
    <t>173021, Новгородская обл.,           г. Великий Новгород, уд. Нехинская, д. 57, помещ. 55, 56</t>
  </si>
  <si>
    <t xml:space="preserve">Индивидуальный предприниматель Байрамов Илья Агабекович </t>
  </si>
  <si>
    <t>174447, Новгородская обл., Боровичский р-н, д. Круппа, ул. Новая, д. 10, кв. 1</t>
  </si>
  <si>
    <t>Индивидуальный предприниматель Шабунин Иван Александрович</t>
  </si>
  <si>
    <t>174406, Новгородская обл., Боровичский р-н, п. Прогресс, ул. Гагарина, д. 19, кв. 107</t>
  </si>
  <si>
    <t xml:space="preserve">Индивидуальный предприниматель Толмачев Михаил Эдуардович </t>
  </si>
  <si>
    <t>174755, Новгородская обл., Любытинский р-н, рп. Неболчи, ул. Набережная, д. 12А</t>
  </si>
  <si>
    <t>Индивидуальный предприниматель Жестков Александр Иванович</t>
  </si>
  <si>
    <t>173025, Новгородская обл., г. Великий Новгород, ул. Зелинского, д. 52, корп. 2, кв. 76</t>
  </si>
  <si>
    <t>Индивидуальный предприниматель Такорчук Николай Игоревич</t>
  </si>
  <si>
    <t>173021, Новгородская обл., г. Великий Новгород, ул. Космонавтов, д.38, кв. 83</t>
  </si>
  <si>
    <t>Общество с ограниченной ответтвенностью "Спецавтотранс"</t>
  </si>
  <si>
    <t xml:space="preserve">173008, Новгородская обл., г. Великий Новгород, ул. Рабочая, д. 31 </t>
  </si>
  <si>
    <t>Индивидуальный предприниматель Бобрышев Сергей Юрьевич</t>
  </si>
  <si>
    <t>173014, Новгородская обл., г. Великий Новгород, ул. Народная, д. 2, кв. 6</t>
  </si>
  <si>
    <t>Общество с ограниченной ответственностью Лион"</t>
  </si>
  <si>
    <t>174411, Новгородская обл., Боровичский р-н, г. Боровичи, ул. Работницы, д. 2</t>
  </si>
  <si>
    <t>Общество с ограниченной ответственностью                                                       "Механический завод Новгородский"</t>
  </si>
  <si>
    <t>173020, Новгородская обл., г. Великий Новгород, ул. Московская, д. 59, офис 13</t>
  </si>
  <si>
    <t>Индивидуальный предприниматель Сауров Алексей Васильевич</t>
  </si>
  <si>
    <t>173015, Новгородская обл, Великий Новгород г, Завокзальная ул, дом № 1, корпус 1, квартира 24</t>
  </si>
  <si>
    <t xml:space="preserve">Общество с ограниченной ответственностью «Ресурс» </t>
  </si>
  <si>
    <t>174411, Новгородская обл., Боровичский р-н, г. Боровичи, ул. Окуловская, д. 4В, офис 11</t>
  </si>
  <si>
    <t xml:space="preserve">Индивидуальный предприниматель Глава крестьянского (фермерского) хозяйства Плотников Дмитрий Викторович </t>
  </si>
  <si>
    <t>Новгородская обл., Старорусский р-н, дер. Новоселье, д. 28</t>
  </si>
  <si>
    <t>Общество с ограниченной ответственностью «Логистик-Групп»</t>
  </si>
  <si>
    <t>173008, Новгородская обл., г. Великий Новгород, пр-д Энергетиков, д. 10, офис 10</t>
  </si>
  <si>
    <t xml:space="preserve">Индивидуальный предприниматель Сайдулов Тимур Гаджиевич </t>
  </si>
  <si>
    <t>респ. Дагестан, г. Хасавюрт, ул. Аскерханова Р.П., д. 128</t>
  </si>
  <si>
    <t xml:space="preserve">Индивидуальный предприниматель Федосеев Тарас Владимирович </t>
  </si>
  <si>
    <t>Новгородская обл., г. Великий Новгород, ул. Чудинцева, д. 9, кв. 13</t>
  </si>
  <si>
    <t>№ 673 от 09.03.2023</t>
  </si>
  <si>
    <t>№ 675 от 23.03.2023</t>
  </si>
  <si>
    <t>№ 674 от 21.03.2023</t>
  </si>
  <si>
    <t>№ 676 от 23.03.2023</t>
  </si>
  <si>
    <t>№ 677 от 31.03.2023</t>
  </si>
  <si>
    <t>№ 681 от 10.04.2023</t>
  </si>
  <si>
    <t>№ 679 от 07.04.2023</t>
  </si>
  <si>
    <t>№ 680 от 11.04.2023</t>
  </si>
  <si>
    <t>№ 678 от 13.04.2023</t>
  </si>
  <si>
    <t>№ 683 от 18.04.2023</t>
  </si>
  <si>
    <t>№ 685 от 19.04.2023</t>
  </si>
  <si>
    <t>№ 684 от 20.04.2023</t>
  </si>
  <si>
    <t>№ 686 от 21.04.2023</t>
  </si>
  <si>
    <t>№ 687 от 24.04.2023</t>
  </si>
  <si>
    <t>№ 689 от 04.05.2023</t>
  </si>
  <si>
    <t>№ 692 от 11.05.2023</t>
  </si>
  <si>
    <t>№ 688 от 12.05.2023</t>
  </si>
  <si>
    <t>№ 693 от 15.05.2023</t>
  </si>
  <si>
    <t>№ 690 от 19.05.2023</t>
  </si>
  <si>
    <t>№ 694 от 22.05.2023</t>
  </si>
  <si>
    <t>№ 697 от 22.05.2023</t>
  </si>
  <si>
    <t>№ 695 от 23.05.2023</t>
  </si>
  <si>
    <t>№ 696 от 23.05.2023</t>
  </si>
  <si>
    <t>№ 698 от 25.05.2023</t>
  </si>
  <si>
    <t>№ 699 от 25.05.2023</t>
  </si>
  <si>
    <t>№ 700 от 29.05.2023</t>
  </si>
  <si>
    <t>№ 701 от 30.05.2023</t>
  </si>
  <si>
    <t>№ 702 от 01.06.2023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</si>
</sst>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р_."/>
    <numFmt numFmtId="197" formatCode="[$-FC19]d\ mmmm\ yyyy\ &quot;г.&quot;"/>
    <numFmt numFmtId="198" formatCode="[$-419]mmmm\ yyyy;@"/>
    <numFmt numFmtId="199" formatCode="mmm/yyyy"/>
    <numFmt numFmtId="200" formatCode="#,##0&quot;р.&quot;"/>
    <numFmt numFmtId="201" formatCode="#,##0.0"/>
    <numFmt numFmtId="202" formatCode="0.0%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р_."/>
    <numFmt numFmtId="208" formatCode="#,##0.00&quot;р.&quot;"/>
    <numFmt numFmtId="209" formatCode="dd/mm/yy;@"/>
    <numFmt numFmtId="210" formatCode="000000"/>
    <numFmt numFmtId="211" formatCode="mmm\-yy"/>
    <numFmt numFmtId="212" formatCode="\О\с\н\о\в\н\о\й"/>
    <numFmt numFmtId="213" formatCode="#\ ##0_р_."/>
    <numFmt numFmtId="214" formatCode="#\ ##0"/>
    <numFmt numFmtId="215" formatCode="#\ ##,000"/>
    <numFmt numFmtId="216" formatCode="\m\m\m\-\y\y"/>
    <numFmt numFmtId="217" formatCode="ge\ne\r\a\l"/>
    <numFmt numFmtId="218" formatCode="#,000%"/>
    <numFmt numFmtId="219" formatCode="0.0"/>
    <numFmt numFmtId="220" formatCode="#,##0.000_р_."/>
    <numFmt numFmtId="221" formatCode="#,##0.0000_р_."/>
    <numFmt numFmtId="222" formatCode="_-* #,##0.000_р_._-;\-* #,##0.000_р_._-;_-* &quot;-&quot;??_р_._-;_-@_-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10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0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14" fontId="7" fillId="32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0" fontId="1" fillId="0" borderId="14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1" fontId="1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top" wrapText="1"/>
    </xf>
    <xf numFmtId="1" fontId="44" fillId="0" borderId="0" xfId="0" applyNumberFormat="1" applyFont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1" fontId="44" fillId="0" borderId="18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1" fontId="1" fillId="33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justify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451"/>
  <sheetViews>
    <sheetView tabSelected="1" zoomScale="80" zoomScaleNormal="80" zoomScaleSheetLayoutView="75" zoomScalePageLayoutView="0" workbookViewId="0" topLeftCell="A1">
      <pane ySplit="2" topLeftCell="A705" activePane="bottomLeft" state="frozen"/>
      <selection pane="topLeft" activeCell="A1" sqref="A1"/>
      <selection pane="bottomLeft" activeCell="B710" sqref="B710"/>
    </sheetView>
  </sheetViews>
  <sheetFormatPr defaultColWidth="13.8515625" defaultRowHeight="12.75"/>
  <cols>
    <col min="1" max="1" width="6.28125" style="26" customWidth="1"/>
    <col min="2" max="2" width="33.00390625" style="26" customWidth="1"/>
    <col min="3" max="3" width="29.421875" style="15" customWidth="1"/>
    <col min="4" max="4" width="18.8515625" style="26" hidden="1" customWidth="1"/>
    <col min="5" max="5" width="19.140625" style="26" customWidth="1"/>
    <col min="6" max="6" width="23.28125" style="29" customWidth="1"/>
    <col min="7" max="7" width="13.8515625" style="26" customWidth="1"/>
    <col min="8" max="8" width="13.8515625" style="43" customWidth="1"/>
    <col min="9" max="9" width="20.8515625" style="43" customWidth="1"/>
    <col min="10" max="16384" width="13.8515625" style="26" customWidth="1"/>
  </cols>
  <sheetData>
    <row r="1" spans="1:48" ht="13.5">
      <c r="A1" s="176" t="s">
        <v>1465</v>
      </c>
      <c r="B1" s="176"/>
      <c r="C1" s="176"/>
      <c r="D1" s="176"/>
      <c r="E1" s="176"/>
      <c r="F1" s="176"/>
      <c r="G1" s="176"/>
      <c r="H1" s="176"/>
      <c r="I1" s="17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66" customHeight="1">
      <c r="A2" s="13" t="s">
        <v>435</v>
      </c>
      <c r="B2" s="13" t="s">
        <v>436</v>
      </c>
      <c r="C2" s="13" t="s">
        <v>216</v>
      </c>
      <c r="D2" s="13" t="s">
        <v>4</v>
      </c>
      <c r="E2" s="13" t="s">
        <v>5</v>
      </c>
      <c r="F2" s="175" t="s">
        <v>1</v>
      </c>
      <c r="G2" s="175"/>
      <c r="H2" s="13" t="s">
        <v>437</v>
      </c>
      <c r="I2" s="13" t="s">
        <v>469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36" customHeight="1">
      <c r="A3" s="13"/>
      <c r="B3" s="13"/>
      <c r="C3" s="31"/>
      <c r="D3" s="32"/>
      <c r="E3" s="32"/>
      <c r="F3" s="22" t="s">
        <v>91</v>
      </c>
      <c r="G3" s="13" t="s">
        <v>92</v>
      </c>
      <c r="H3" s="13"/>
      <c r="I3" s="3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8" customHeight="1">
      <c r="A4" s="13"/>
      <c r="B4" s="13"/>
      <c r="C4" s="13"/>
      <c r="D4" s="32"/>
      <c r="E4" s="32"/>
      <c r="F4" s="22"/>
      <c r="G4" s="13"/>
      <c r="H4" s="13"/>
      <c r="I4" s="3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57" customHeight="1">
      <c r="A5" s="8">
        <v>1</v>
      </c>
      <c r="B5" s="8" t="s">
        <v>768</v>
      </c>
      <c r="C5" s="8" t="s">
        <v>404</v>
      </c>
      <c r="D5" s="34">
        <v>5321061205</v>
      </c>
      <c r="E5" s="35">
        <v>1025300794672</v>
      </c>
      <c r="F5" s="11">
        <v>667340.47</v>
      </c>
      <c r="G5" s="12">
        <v>0.64</v>
      </c>
      <c r="H5" s="33" t="s">
        <v>438</v>
      </c>
      <c r="I5" s="2">
        <v>40296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59.25" customHeight="1">
      <c r="A6" s="8">
        <v>2</v>
      </c>
      <c r="B6" s="8" t="s">
        <v>769</v>
      </c>
      <c r="C6" s="8" t="s">
        <v>604</v>
      </c>
      <c r="D6" s="35">
        <v>532102618314</v>
      </c>
      <c r="E6" s="35">
        <v>306532129800022</v>
      </c>
      <c r="F6" s="11">
        <v>130513</v>
      </c>
      <c r="G6" s="12">
        <v>0.5</v>
      </c>
      <c r="H6" s="33" t="s">
        <v>338</v>
      </c>
      <c r="I6" s="2">
        <v>40698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62.25" customHeight="1">
      <c r="A7" s="8">
        <v>3</v>
      </c>
      <c r="B7" s="8" t="s">
        <v>770</v>
      </c>
      <c r="C7" s="8" t="s">
        <v>605</v>
      </c>
      <c r="D7" s="35">
        <v>531002832150</v>
      </c>
      <c r="E7" s="35">
        <v>308532108500039</v>
      </c>
      <c r="F7" s="11">
        <v>105479.45</v>
      </c>
      <c r="G7" s="12">
        <v>0.2</v>
      </c>
      <c r="H7" s="33" t="s">
        <v>90</v>
      </c>
      <c r="I7" s="2">
        <v>40528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s="15" customFormat="1" ht="49.5" customHeight="1">
      <c r="A8" s="8">
        <v>4</v>
      </c>
      <c r="B8" s="8" t="s">
        <v>138</v>
      </c>
      <c r="C8" s="8" t="s">
        <v>302</v>
      </c>
      <c r="D8" s="35">
        <v>532100402479</v>
      </c>
      <c r="E8" s="35">
        <v>304532108600222</v>
      </c>
      <c r="F8" s="11">
        <v>227397.26</v>
      </c>
      <c r="G8" s="12">
        <v>0.431</v>
      </c>
      <c r="H8" s="33" t="s">
        <v>711</v>
      </c>
      <c r="I8" s="2">
        <v>40579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s="15" customFormat="1" ht="54" customHeight="1">
      <c r="A9" s="8">
        <v>5</v>
      </c>
      <c r="B9" s="8" t="s">
        <v>139</v>
      </c>
      <c r="C9" s="8" t="s">
        <v>303</v>
      </c>
      <c r="D9" s="35">
        <v>5321059326</v>
      </c>
      <c r="E9" s="35">
        <v>1025300788424</v>
      </c>
      <c r="F9" s="11">
        <v>648082.19</v>
      </c>
      <c r="G9" s="12">
        <v>0.6836</v>
      </c>
      <c r="H9" s="36" t="s">
        <v>710</v>
      </c>
      <c r="I9" s="2">
        <v>40568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s="15" customFormat="1" ht="54" customHeight="1">
      <c r="A10" s="8">
        <v>6</v>
      </c>
      <c r="B10" s="8" t="s">
        <v>140</v>
      </c>
      <c r="C10" s="8" t="s">
        <v>304</v>
      </c>
      <c r="D10" s="35">
        <v>532113627695</v>
      </c>
      <c r="E10" s="35">
        <v>307532103800060</v>
      </c>
      <c r="F10" s="11">
        <v>85500</v>
      </c>
      <c r="G10" s="12">
        <v>0.5</v>
      </c>
      <c r="H10" s="33" t="s">
        <v>407</v>
      </c>
      <c r="I10" s="2">
        <v>40393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15" customFormat="1" ht="89.25" customHeight="1">
      <c r="A11" s="8">
        <v>7</v>
      </c>
      <c r="B11" s="8" t="s">
        <v>141</v>
      </c>
      <c r="C11" s="8" t="s">
        <v>305</v>
      </c>
      <c r="D11" s="35">
        <v>5310014690</v>
      </c>
      <c r="E11" s="35">
        <v>1085321003272</v>
      </c>
      <c r="F11" s="11">
        <v>433232.88</v>
      </c>
      <c r="G11" s="12">
        <v>0.6863</v>
      </c>
      <c r="H11" s="33" t="s">
        <v>408</v>
      </c>
      <c r="I11" s="2">
        <v>40301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s="15" customFormat="1" ht="63.75" customHeight="1">
      <c r="A12" s="8">
        <v>8</v>
      </c>
      <c r="B12" s="8" t="s">
        <v>142</v>
      </c>
      <c r="C12" s="8" t="s">
        <v>308</v>
      </c>
      <c r="D12" s="35">
        <v>531003438100</v>
      </c>
      <c r="E12" s="35">
        <v>308532119300091</v>
      </c>
      <c r="F12" s="11">
        <v>476438.36</v>
      </c>
      <c r="G12" s="12">
        <v>0.647</v>
      </c>
      <c r="H12" s="33" t="s">
        <v>409</v>
      </c>
      <c r="I12" s="2">
        <v>40430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s="15" customFormat="1" ht="54.75" customHeight="1">
      <c r="A13" s="8">
        <v>9</v>
      </c>
      <c r="B13" s="8" t="s">
        <v>143</v>
      </c>
      <c r="C13" s="8" t="s">
        <v>362</v>
      </c>
      <c r="D13" s="35">
        <v>532100453339</v>
      </c>
      <c r="E13" s="35">
        <v>304532131700141</v>
      </c>
      <c r="F13" s="11">
        <v>291712.33</v>
      </c>
      <c r="G13" s="12">
        <v>0.554</v>
      </c>
      <c r="H13" s="33" t="s">
        <v>411</v>
      </c>
      <c r="I13" s="2">
        <v>40617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s="15" customFormat="1" ht="102" customHeight="1">
      <c r="A14" s="8">
        <v>10</v>
      </c>
      <c r="B14" s="8" t="s">
        <v>144</v>
      </c>
      <c r="C14" s="8" t="s">
        <v>363</v>
      </c>
      <c r="D14" s="35">
        <v>532100077229</v>
      </c>
      <c r="E14" s="35">
        <v>304532133400021</v>
      </c>
      <c r="F14" s="11">
        <v>1000000</v>
      </c>
      <c r="G14" s="12">
        <v>0.526</v>
      </c>
      <c r="H14" s="33" t="s">
        <v>412</v>
      </c>
      <c r="I14" s="2">
        <v>40440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15" customFormat="1" ht="56.25" customHeight="1">
      <c r="A15" s="8">
        <v>11</v>
      </c>
      <c r="B15" s="8" t="s">
        <v>145</v>
      </c>
      <c r="C15" s="8" t="s">
        <v>364</v>
      </c>
      <c r="D15" s="35">
        <v>5321105558</v>
      </c>
      <c r="E15" s="35">
        <v>1055301050925</v>
      </c>
      <c r="F15" s="11">
        <v>397500</v>
      </c>
      <c r="G15" s="12">
        <v>0.5408</v>
      </c>
      <c r="H15" s="13" t="s">
        <v>413</v>
      </c>
      <c r="I15" s="2">
        <v>40627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s="15" customFormat="1" ht="136.5" customHeight="1">
      <c r="A16" s="8">
        <v>12</v>
      </c>
      <c r="B16" s="8" t="s">
        <v>146</v>
      </c>
      <c r="C16" s="8" t="s">
        <v>95</v>
      </c>
      <c r="D16" s="35">
        <v>531000171184</v>
      </c>
      <c r="E16" s="35">
        <v>304533324300098</v>
      </c>
      <c r="F16" s="11">
        <v>1928466.95</v>
      </c>
      <c r="G16" s="12">
        <f>F16/4728082.19</f>
        <v>0.40787509025937635</v>
      </c>
      <c r="H16" s="13" t="s">
        <v>517</v>
      </c>
      <c r="I16" s="2">
        <v>41933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s="15" customFormat="1" ht="98.25" customHeight="1">
      <c r="A17" s="8">
        <v>13</v>
      </c>
      <c r="B17" s="8" t="s">
        <v>147</v>
      </c>
      <c r="C17" s="8" t="s">
        <v>23</v>
      </c>
      <c r="D17" s="35">
        <v>532115861411</v>
      </c>
      <c r="E17" s="35">
        <v>308532109800081</v>
      </c>
      <c r="F17" s="11">
        <v>518900</v>
      </c>
      <c r="G17" s="12">
        <f>F17/1266900</f>
        <v>0.4095824453390165</v>
      </c>
      <c r="H17" s="13" t="s">
        <v>476</v>
      </c>
      <c r="I17" s="2">
        <v>41212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s="15" customFormat="1" ht="85.5" customHeight="1">
      <c r="A18" s="8">
        <v>14</v>
      </c>
      <c r="B18" s="8" t="s">
        <v>151</v>
      </c>
      <c r="C18" s="8" t="s">
        <v>24</v>
      </c>
      <c r="D18" s="35">
        <v>5321123758</v>
      </c>
      <c r="E18" s="35">
        <v>1085321001798</v>
      </c>
      <c r="F18" s="11">
        <v>156794.52</v>
      </c>
      <c r="G18" s="12">
        <v>0.498</v>
      </c>
      <c r="H18" s="13" t="s">
        <v>180</v>
      </c>
      <c r="I18" s="2">
        <v>41205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s="15" customFormat="1" ht="63" customHeight="1">
      <c r="A19" s="8">
        <v>15</v>
      </c>
      <c r="B19" s="8" t="s">
        <v>152</v>
      </c>
      <c r="C19" s="8" t="s">
        <v>25</v>
      </c>
      <c r="D19" s="35">
        <v>5321074853</v>
      </c>
      <c r="E19" s="35">
        <v>1025300784255</v>
      </c>
      <c r="F19" s="11">
        <v>555876.2</v>
      </c>
      <c r="G19" s="12">
        <v>0.5304</v>
      </c>
      <c r="H19" s="13" t="s">
        <v>422</v>
      </c>
      <c r="I19" s="2">
        <v>40681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s="15" customFormat="1" ht="56.25" customHeight="1">
      <c r="A20" s="8">
        <v>16</v>
      </c>
      <c r="B20" s="8" t="s">
        <v>153</v>
      </c>
      <c r="C20" s="8" t="s">
        <v>26</v>
      </c>
      <c r="D20" s="35">
        <v>532101986756</v>
      </c>
      <c r="E20" s="35">
        <v>304532121900024</v>
      </c>
      <c r="F20" s="11">
        <v>246575.34</v>
      </c>
      <c r="G20" s="12">
        <v>0.4771</v>
      </c>
      <c r="H20" s="13" t="s">
        <v>191</v>
      </c>
      <c r="I20" s="2">
        <v>40712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s="15" customFormat="1" ht="66.75" customHeight="1">
      <c r="A21" s="8">
        <v>17</v>
      </c>
      <c r="B21" s="8" t="s">
        <v>455</v>
      </c>
      <c r="C21" s="8" t="s">
        <v>27</v>
      </c>
      <c r="D21" s="35">
        <v>532102384480</v>
      </c>
      <c r="E21" s="35">
        <v>308532124100017</v>
      </c>
      <c r="F21" s="11">
        <v>102386</v>
      </c>
      <c r="G21" s="12" t="e">
        <f>F21/#REF!</f>
        <v>#REF!</v>
      </c>
      <c r="H21" s="13" t="s">
        <v>467</v>
      </c>
      <c r="I21" s="2">
        <v>40548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s="15" customFormat="1" ht="64.5" customHeight="1">
      <c r="A22" s="8">
        <v>18</v>
      </c>
      <c r="B22" s="8" t="s">
        <v>65</v>
      </c>
      <c r="C22" s="8" t="s">
        <v>28</v>
      </c>
      <c r="D22" s="35">
        <v>5263046646</v>
      </c>
      <c r="E22" s="35">
        <v>1045207909823</v>
      </c>
      <c r="F22" s="11">
        <v>9193449</v>
      </c>
      <c r="G22" s="12">
        <v>0.3548</v>
      </c>
      <c r="H22" s="13" t="s">
        <v>468</v>
      </c>
      <c r="I22" s="2">
        <v>40552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s="15" customFormat="1" ht="71.25" customHeight="1">
      <c r="A23" s="8">
        <v>19</v>
      </c>
      <c r="B23" s="8" t="s">
        <v>66</v>
      </c>
      <c r="C23" s="8" t="s">
        <v>29</v>
      </c>
      <c r="D23" s="35">
        <v>532115949465</v>
      </c>
      <c r="E23" s="35">
        <v>304532133500132</v>
      </c>
      <c r="F23" s="11">
        <v>282405</v>
      </c>
      <c r="G23" s="12">
        <v>0.1888</v>
      </c>
      <c r="H23" s="13" t="s">
        <v>470</v>
      </c>
      <c r="I23" s="2">
        <v>40561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s="15" customFormat="1" ht="63" customHeight="1">
      <c r="A24" s="8">
        <v>20</v>
      </c>
      <c r="B24" s="8" t="s">
        <v>536</v>
      </c>
      <c r="C24" s="8" t="s">
        <v>30</v>
      </c>
      <c r="D24" s="35">
        <v>532116363539</v>
      </c>
      <c r="E24" s="35">
        <v>304532135600074</v>
      </c>
      <c r="F24" s="11">
        <v>941743</v>
      </c>
      <c r="G24" s="12">
        <f>F24/1569863</f>
        <v>0.5998886527040894</v>
      </c>
      <c r="H24" s="13" t="s">
        <v>72</v>
      </c>
      <c r="I24" s="2">
        <v>40747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s="15" customFormat="1" ht="93.75" customHeight="1">
      <c r="A25" s="8">
        <v>21</v>
      </c>
      <c r="B25" s="8" t="s">
        <v>537</v>
      </c>
      <c r="C25" s="8" t="s">
        <v>31</v>
      </c>
      <c r="D25" s="35">
        <v>532119125645</v>
      </c>
      <c r="E25" s="35">
        <v>304532115400110</v>
      </c>
      <c r="F25" s="11">
        <v>133460</v>
      </c>
      <c r="G25" s="12">
        <v>0.177</v>
      </c>
      <c r="H25" s="13" t="s">
        <v>296</v>
      </c>
      <c r="I25" s="2">
        <v>41307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s="15" customFormat="1" ht="63.75" customHeight="1">
      <c r="A26" s="8">
        <v>22</v>
      </c>
      <c r="B26" s="8" t="s">
        <v>223</v>
      </c>
      <c r="C26" s="8" t="s">
        <v>171</v>
      </c>
      <c r="D26" s="35">
        <v>5321113220</v>
      </c>
      <c r="E26" s="35">
        <v>1065321095014</v>
      </c>
      <c r="F26" s="11">
        <v>2385891</v>
      </c>
      <c r="G26" s="12">
        <v>0.4011</v>
      </c>
      <c r="H26" s="13" t="s">
        <v>457</v>
      </c>
      <c r="I26" s="2">
        <v>40950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s="15" customFormat="1" ht="95.25" customHeight="1">
      <c r="A27" s="8">
        <v>23</v>
      </c>
      <c r="B27" s="8" t="s">
        <v>456</v>
      </c>
      <c r="C27" s="8" t="s">
        <v>341</v>
      </c>
      <c r="D27" s="35">
        <v>532000148010</v>
      </c>
      <c r="E27" s="35">
        <v>305533101300020</v>
      </c>
      <c r="F27" s="11">
        <v>1620147</v>
      </c>
      <c r="G27" s="12">
        <v>0.4754</v>
      </c>
      <c r="H27" s="13" t="s">
        <v>704</v>
      </c>
      <c r="I27" s="2">
        <v>42077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s="15" customFormat="1" ht="105" customHeight="1">
      <c r="A28" s="8">
        <v>24</v>
      </c>
      <c r="B28" s="8" t="s">
        <v>221</v>
      </c>
      <c r="C28" s="8" t="s">
        <v>98</v>
      </c>
      <c r="D28" s="35">
        <v>531200015400</v>
      </c>
      <c r="E28" s="35">
        <v>304533706200166</v>
      </c>
      <c r="F28" s="11">
        <v>1549175</v>
      </c>
      <c r="G28" s="12">
        <v>0.353</v>
      </c>
      <c r="H28" s="13" t="s">
        <v>356</v>
      </c>
      <c r="I28" s="2">
        <v>42075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s="15" customFormat="1" ht="87.75" customHeight="1">
      <c r="A29" s="8">
        <v>25</v>
      </c>
      <c r="B29" s="8" t="s">
        <v>768</v>
      </c>
      <c r="C29" s="8" t="s">
        <v>99</v>
      </c>
      <c r="D29" s="35">
        <v>5321061205</v>
      </c>
      <c r="E29" s="35">
        <v>1025300794672</v>
      </c>
      <c r="F29" s="11">
        <v>716547.26</v>
      </c>
      <c r="G29" s="12">
        <v>0.6907</v>
      </c>
      <c r="H29" s="13" t="s">
        <v>705</v>
      </c>
      <c r="I29" s="2">
        <v>40627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s="15" customFormat="1" ht="121.5" customHeight="1">
      <c r="A30" s="8">
        <v>26</v>
      </c>
      <c r="B30" s="8" t="s">
        <v>538</v>
      </c>
      <c r="C30" s="8" t="s">
        <v>619</v>
      </c>
      <c r="D30" s="35">
        <v>5312004360</v>
      </c>
      <c r="E30" s="35">
        <v>1095337000220</v>
      </c>
      <c r="F30" s="11">
        <v>8675256</v>
      </c>
      <c r="G30" s="12">
        <v>0.6077</v>
      </c>
      <c r="H30" s="13" t="s">
        <v>708</v>
      </c>
      <c r="I30" s="2">
        <v>41324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s="15" customFormat="1" ht="36.75" customHeight="1">
      <c r="A31" s="8">
        <v>27</v>
      </c>
      <c r="B31" s="8" t="s">
        <v>539</v>
      </c>
      <c r="C31" s="8" t="s">
        <v>620</v>
      </c>
      <c r="D31" s="35">
        <v>531000105537</v>
      </c>
      <c r="E31" s="35">
        <v>304533313400096</v>
      </c>
      <c r="F31" s="11">
        <v>262049</v>
      </c>
      <c r="G31" s="12">
        <v>0.5</v>
      </c>
      <c r="H31" s="13" t="s">
        <v>774</v>
      </c>
      <c r="I31" s="2">
        <v>41359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s="15" customFormat="1" ht="52.5" customHeight="1">
      <c r="A32" s="8">
        <v>28</v>
      </c>
      <c r="B32" s="8" t="s">
        <v>240</v>
      </c>
      <c r="C32" s="8" t="s">
        <v>100</v>
      </c>
      <c r="D32" s="35">
        <v>5321101137</v>
      </c>
      <c r="E32" s="35">
        <v>2095321111741</v>
      </c>
      <c r="F32" s="11">
        <v>810480</v>
      </c>
      <c r="G32" s="12">
        <v>0.4342</v>
      </c>
      <c r="H32" s="13" t="s">
        <v>18</v>
      </c>
      <c r="I32" s="2">
        <v>41327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s="15" customFormat="1" ht="50.25" customHeight="1">
      <c r="A33" s="8">
        <v>29</v>
      </c>
      <c r="B33" s="8" t="s">
        <v>241</v>
      </c>
      <c r="C33" s="8" t="s">
        <v>101</v>
      </c>
      <c r="D33" s="35">
        <v>5310012598</v>
      </c>
      <c r="E33" s="35">
        <v>1055301036119</v>
      </c>
      <c r="F33" s="11">
        <v>2333538.85</v>
      </c>
      <c r="G33" s="12">
        <v>0.6989</v>
      </c>
      <c r="H33" s="13" t="s">
        <v>715</v>
      </c>
      <c r="I33" s="2">
        <v>41327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s="15" customFormat="1" ht="36.75" customHeight="1">
      <c r="A34" s="8">
        <v>30</v>
      </c>
      <c r="B34" s="8" t="s">
        <v>242</v>
      </c>
      <c r="C34" s="8" t="s">
        <v>102</v>
      </c>
      <c r="D34" s="35">
        <v>5318007092</v>
      </c>
      <c r="E34" s="35">
        <v>1035300130876</v>
      </c>
      <c r="F34" s="11">
        <v>1624800</v>
      </c>
      <c r="G34" s="12">
        <v>0.4623</v>
      </c>
      <c r="H34" s="13" t="s">
        <v>19</v>
      </c>
      <c r="I34" s="2">
        <v>41327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s="15" customFormat="1" ht="75" customHeight="1">
      <c r="A35" s="8">
        <v>31</v>
      </c>
      <c r="B35" s="8" t="s">
        <v>243</v>
      </c>
      <c r="C35" s="8" t="s">
        <v>103</v>
      </c>
      <c r="D35" s="35">
        <v>5321116239</v>
      </c>
      <c r="E35" s="35">
        <v>1075321002283</v>
      </c>
      <c r="F35" s="11">
        <v>1117801.83</v>
      </c>
      <c r="G35" s="12">
        <v>0.624</v>
      </c>
      <c r="H35" s="13" t="s">
        <v>206</v>
      </c>
      <c r="I35" s="2">
        <v>41053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s="18" customFormat="1" ht="36.75" customHeight="1">
      <c r="A36" s="8">
        <v>32</v>
      </c>
      <c r="B36" s="8" t="s">
        <v>771</v>
      </c>
      <c r="C36" s="8" t="s">
        <v>115</v>
      </c>
      <c r="D36" s="35">
        <v>532110358740</v>
      </c>
      <c r="E36" s="35">
        <v>304532131700118</v>
      </c>
      <c r="F36" s="11">
        <v>735200</v>
      </c>
      <c r="G36" s="12">
        <v>0.314</v>
      </c>
      <c r="H36" s="13" t="s">
        <v>172</v>
      </c>
      <c r="I36" s="2">
        <v>41327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s="18" customFormat="1" ht="51.75" customHeight="1">
      <c r="A37" s="8">
        <v>33</v>
      </c>
      <c r="B37" s="8" t="s">
        <v>772</v>
      </c>
      <c r="C37" s="8" t="s">
        <v>116</v>
      </c>
      <c r="D37" s="35">
        <v>531300632492</v>
      </c>
      <c r="E37" s="35">
        <v>308533115600029</v>
      </c>
      <c r="F37" s="11">
        <v>1358818.75</v>
      </c>
      <c r="G37" s="12">
        <v>0.499</v>
      </c>
      <c r="H37" s="13" t="s">
        <v>316</v>
      </c>
      <c r="I37" s="2">
        <v>41327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s="18" customFormat="1" ht="62.25" customHeight="1">
      <c r="A38" s="8">
        <v>34</v>
      </c>
      <c r="B38" s="8" t="s">
        <v>215</v>
      </c>
      <c r="C38" s="8" t="s">
        <v>767</v>
      </c>
      <c r="D38" s="35">
        <v>5321037964</v>
      </c>
      <c r="E38" s="35">
        <v>1025300803604</v>
      </c>
      <c r="F38" s="11">
        <v>1074426</v>
      </c>
      <c r="G38" s="12">
        <v>0.691</v>
      </c>
      <c r="H38" s="13" t="s">
        <v>0</v>
      </c>
      <c r="I38" s="2">
        <v>40709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s="18" customFormat="1" ht="72.75" customHeight="1">
      <c r="A39" s="8">
        <v>35</v>
      </c>
      <c r="B39" s="8" t="s">
        <v>34</v>
      </c>
      <c r="C39" s="8" t="s">
        <v>15</v>
      </c>
      <c r="D39" s="35">
        <v>532102671420</v>
      </c>
      <c r="E39" s="35">
        <v>307532129600097</v>
      </c>
      <c r="F39" s="11">
        <v>2735343</v>
      </c>
      <c r="G39" s="12">
        <v>0.6551</v>
      </c>
      <c r="H39" s="16" t="s">
        <v>249</v>
      </c>
      <c r="I39" s="2" t="s">
        <v>250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s="18" customFormat="1" ht="79.5" customHeight="1">
      <c r="A40" s="8">
        <v>36</v>
      </c>
      <c r="B40" s="8" t="s">
        <v>540</v>
      </c>
      <c r="C40" s="8" t="s">
        <v>16</v>
      </c>
      <c r="D40" s="35">
        <v>5321106978</v>
      </c>
      <c r="E40" s="35">
        <v>1065321009412</v>
      </c>
      <c r="F40" s="11">
        <v>389800</v>
      </c>
      <c r="G40" s="12">
        <v>0.3994</v>
      </c>
      <c r="H40" s="16" t="s">
        <v>397</v>
      </c>
      <c r="I40" s="2" t="s">
        <v>442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8" customFormat="1" ht="69.75" customHeight="1">
      <c r="A41" s="8">
        <v>37</v>
      </c>
      <c r="B41" s="8" t="s">
        <v>244</v>
      </c>
      <c r="C41" s="8" t="s">
        <v>17</v>
      </c>
      <c r="D41" s="35">
        <v>5304003370</v>
      </c>
      <c r="E41" s="35">
        <v>1025302190275</v>
      </c>
      <c r="F41" s="11">
        <v>343493</v>
      </c>
      <c r="G41" s="12">
        <v>0.6625</v>
      </c>
      <c r="H41" s="16" t="s">
        <v>441</v>
      </c>
      <c r="I41" s="2" t="s">
        <v>442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8" customFormat="1" ht="71.25" customHeight="1">
      <c r="A42" s="8">
        <v>38</v>
      </c>
      <c r="B42" s="8" t="s">
        <v>211</v>
      </c>
      <c r="C42" s="8" t="s">
        <v>366</v>
      </c>
      <c r="D42" s="35">
        <v>53210030145</v>
      </c>
      <c r="E42" s="35">
        <v>1085321008640</v>
      </c>
      <c r="F42" s="11">
        <v>2429041.1</v>
      </c>
      <c r="G42" s="12">
        <v>0.6675</v>
      </c>
      <c r="H42" s="16" t="s">
        <v>106</v>
      </c>
      <c r="I42" s="2" t="s">
        <v>107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8" customFormat="1" ht="93" customHeight="1">
      <c r="A43" s="8">
        <v>39</v>
      </c>
      <c r="B43" s="8" t="s">
        <v>212</v>
      </c>
      <c r="C43" s="8" t="s">
        <v>367</v>
      </c>
      <c r="D43" s="35">
        <v>5321094391</v>
      </c>
      <c r="E43" s="35">
        <v>1035300299100</v>
      </c>
      <c r="F43" s="11">
        <v>1241506.84</v>
      </c>
      <c r="G43" s="12">
        <v>0.6634</v>
      </c>
      <c r="H43" s="16" t="s">
        <v>108</v>
      </c>
      <c r="I43" s="2" t="s">
        <v>109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8" customFormat="1" ht="64.5" customHeight="1">
      <c r="A44" s="8">
        <v>40</v>
      </c>
      <c r="B44" s="8" t="s">
        <v>213</v>
      </c>
      <c r="C44" s="8" t="s">
        <v>603</v>
      </c>
      <c r="D44" s="35">
        <v>5320016739</v>
      </c>
      <c r="E44" s="35">
        <v>1035300712182</v>
      </c>
      <c r="F44" s="11">
        <v>5868567</v>
      </c>
      <c r="G44" s="12">
        <v>0.668</v>
      </c>
      <c r="H44" s="16" t="s">
        <v>110</v>
      </c>
      <c r="I44" s="2">
        <v>41355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8" customFormat="1" ht="48.75" customHeight="1">
      <c r="A45" s="8">
        <v>41</v>
      </c>
      <c r="B45" s="8" t="s">
        <v>35</v>
      </c>
      <c r="C45" s="8" t="s">
        <v>623</v>
      </c>
      <c r="D45" s="35">
        <v>532116718164</v>
      </c>
      <c r="E45" s="35">
        <v>309532125200015</v>
      </c>
      <c r="F45" s="11">
        <v>190905</v>
      </c>
      <c r="G45" s="12">
        <v>0.35</v>
      </c>
      <c r="H45" s="16" t="s">
        <v>379</v>
      </c>
      <c r="I45" s="2">
        <v>41482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8" customFormat="1" ht="73.5" customHeight="1">
      <c r="A46" s="8">
        <v>42</v>
      </c>
      <c r="B46" s="8" t="s">
        <v>190</v>
      </c>
      <c r="C46" s="10" t="s">
        <v>370</v>
      </c>
      <c r="D46" s="35">
        <v>532114065368</v>
      </c>
      <c r="E46" s="35">
        <v>308532122500074</v>
      </c>
      <c r="F46" s="11">
        <v>904401</v>
      </c>
      <c r="G46" s="12">
        <v>0.51</v>
      </c>
      <c r="H46" s="16" t="s">
        <v>315</v>
      </c>
      <c r="I46" s="2">
        <v>42208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8" customFormat="1" ht="78.75" customHeight="1">
      <c r="A47" s="8">
        <v>43</v>
      </c>
      <c r="B47" s="8" t="s">
        <v>36</v>
      </c>
      <c r="C47" s="8" t="s">
        <v>707</v>
      </c>
      <c r="D47" s="35">
        <v>532112491145</v>
      </c>
      <c r="E47" s="35">
        <v>307532122700065</v>
      </c>
      <c r="F47" s="11">
        <v>107397.26</v>
      </c>
      <c r="G47" s="12">
        <v>0.5178</v>
      </c>
      <c r="H47" s="16" t="s">
        <v>503</v>
      </c>
      <c r="I47" s="2">
        <v>40929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8" customFormat="1" ht="40.5" customHeight="1">
      <c r="A48" s="8">
        <v>44</v>
      </c>
      <c r="B48" s="8" t="s">
        <v>541</v>
      </c>
      <c r="C48" s="8" t="s">
        <v>706</v>
      </c>
      <c r="D48" s="35">
        <v>5321073271</v>
      </c>
      <c r="E48" s="35">
        <v>1025300786060</v>
      </c>
      <c r="F48" s="11">
        <v>3152119</v>
      </c>
      <c r="G48" s="12">
        <v>0.6063</v>
      </c>
      <c r="H48" s="16" t="s">
        <v>224</v>
      </c>
      <c r="I48" s="2">
        <v>40946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8" customFormat="1" ht="51.75" customHeight="1">
      <c r="A49" s="8">
        <v>45</v>
      </c>
      <c r="B49" s="8" t="s">
        <v>434</v>
      </c>
      <c r="C49" s="10" t="s">
        <v>452</v>
      </c>
      <c r="D49" s="35">
        <v>532102864101</v>
      </c>
      <c r="E49" s="35">
        <v>307532103900082</v>
      </c>
      <c r="F49" s="11">
        <v>170864</v>
      </c>
      <c r="G49" s="12">
        <v>0.66</v>
      </c>
      <c r="H49" s="16" t="s">
        <v>451</v>
      </c>
      <c r="I49" s="2">
        <v>40923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8" customFormat="1" ht="42" customHeight="1">
      <c r="A50" s="8">
        <v>46</v>
      </c>
      <c r="B50" s="8" t="s">
        <v>214</v>
      </c>
      <c r="C50" s="10" t="s">
        <v>453</v>
      </c>
      <c r="D50" s="30">
        <v>5321108693</v>
      </c>
      <c r="E50" s="34">
        <v>1065321074026</v>
      </c>
      <c r="F50" s="11">
        <v>313450</v>
      </c>
      <c r="G50" s="12">
        <v>0.5305</v>
      </c>
      <c r="H50" s="16" t="s">
        <v>454</v>
      </c>
      <c r="I50" s="2">
        <v>40775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s="18" customFormat="1" ht="33" customHeight="1">
      <c r="A51" s="8">
        <v>47</v>
      </c>
      <c r="B51" s="8" t="s">
        <v>542</v>
      </c>
      <c r="C51" s="8" t="s">
        <v>75</v>
      </c>
      <c r="D51" s="35">
        <v>532100458168</v>
      </c>
      <c r="E51" s="35">
        <v>304532101900141</v>
      </c>
      <c r="F51" s="11">
        <v>347603</v>
      </c>
      <c r="G51" s="12">
        <v>0.6651</v>
      </c>
      <c r="H51" s="16" t="s">
        <v>403</v>
      </c>
      <c r="I51" s="2">
        <v>42239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48" s="18" customFormat="1" ht="70.5" customHeight="1">
      <c r="A52" s="8">
        <v>48</v>
      </c>
      <c r="B52" s="8" t="s">
        <v>73</v>
      </c>
      <c r="C52" s="8" t="s">
        <v>325</v>
      </c>
      <c r="D52" s="35">
        <v>531200361658</v>
      </c>
      <c r="E52" s="35">
        <v>308533734700025</v>
      </c>
      <c r="F52" s="11">
        <v>4445150</v>
      </c>
      <c r="G52" s="12">
        <v>0.66</v>
      </c>
      <c r="H52" s="16" t="s">
        <v>327</v>
      </c>
      <c r="I52" s="45">
        <v>42121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</row>
    <row r="53" spans="1:48" s="18" customFormat="1" ht="81.75" customHeight="1">
      <c r="A53" s="8">
        <v>49</v>
      </c>
      <c r="B53" s="8" t="s">
        <v>74</v>
      </c>
      <c r="C53" s="8" t="s">
        <v>326</v>
      </c>
      <c r="D53" s="35">
        <v>5321097890</v>
      </c>
      <c r="E53" s="35">
        <v>1045300274140</v>
      </c>
      <c r="F53" s="11">
        <v>10799620</v>
      </c>
      <c r="G53" s="12">
        <v>0.378</v>
      </c>
      <c r="H53" s="16" t="s">
        <v>502</v>
      </c>
      <c r="I53" s="2">
        <v>41174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 s="18" customFormat="1" ht="72" customHeight="1">
      <c r="A54" s="8">
        <v>50</v>
      </c>
      <c r="B54" s="8" t="s">
        <v>443</v>
      </c>
      <c r="C54" s="8" t="s">
        <v>709</v>
      </c>
      <c r="D54" s="35">
        <v>5303002662</v>
      </c>
      <c r="E54" s="35">
        <v>1085332000160</v>
      </c>
      <c r="F54" s="11">
        <v>697164</v>
      </c>
      <c r="G54" s="12">
        <v>0.62</v>
      </c>
      <c r="H54" s="16" t="s">
        <v>282</v>
      </c>
      <c r="I54" s="2">
        <v>42300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s="18" customFormat="1" ht="72" customHeight="1">
      <c r="A55" s="8">
        <v>51</v>
      </c>
      <c r="B55" s="8" t="s">
        <v>135</v>
      </c>
      <c r="C55" s="8" t="s">
        <v>136</v>
      </c>
      <c r="D55" s="35">
        <v>532100478380</v>
      </c>
      <c r="E55" s="35">
        <v>304532131700030</v>
      </c>
      <c r="F55" s="11">
        <v>864349</v>
      </c>
      <c r="G55" s="12">
        <v>0.69</v>
      </c>
      <c r="H55" s="16" t="s">
        <v>137</v>
      </c>
      <c r="I55" s="2">
        <v>42300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8" customFormat="1" ht="83.25" customHeight="1">
      <c r="A56" s="8">
        <v>52</v>
      </c>
      <c r="B56" s="8" t="s">
        <v>382</v>
      </c>
      <c r="C56" s="8" t="s">
        <v>383</v>
      </c>
      <c r="D56" s="35">
        <v>7814389646</v>
      </c>
      <c r="E56" s="35">
        <v>1077847671868</v>
      </c>
      <c r="F56" s="11">
        <v>3997463</v>
      </c>
      <c r="G56" s="12">
        <v>0.7</v>
      </c>
      <c r="H56" s="16" t="s">
        <v>384</v>
      </c>
      <c r="I56" s="2">
        <v>40829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8" customFormat="1" ht="144" customHeight="1">
      <c r="A57" s="8">
        <v>53</v>
      </c>
      <c r="B57" s="8" t="s">
        <v>146</v>
      </c>
      <c r="C57" s="8" t="s">
        <v>421</v>
      </c>
      <c r="D57" s="35">
        <v>531000171184</v>
      </c>
      <c r="E57" s="35">
        <v>304533324300098</v>
      </c>
      <c r="F57" s="11">
        <v>2376644</v>
      </c>
      <c r="G57" s="12">
        <v>0.6583</v>
      </c>
      <c r="H57" s="16" t="s">
        <v>311</v>
      </c>
      <c r="I57" s="2">
        <v>41046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8" customFormat="1" ht="66.75" customHeight="1">
      <c r="A58" s="8">
        <v>54</v>
      </c>
      <c r="B58" s="8" t="s">
        <v>312</v>
      </c>
      <c r="C58" s="8" t="s">
        <v>313</v>
      </c>
      <c r="D58" s="35">
        <v>5321129936</v>
      </c>
      <c r="E58" s="35">
        <v>1085321008431</v>
      </c>
      <c r="F58" s="11">
        <v>310192</v>
      </c>
      <c r="G58" s="12">
        <v>0.5</v>
      </c>
      <c r="H58" s="16" t="s">
        <v>314</v>
      </c>
      <c r="I58" s="2">
        <v>41580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8" customFormat="1" ht="77.25" customHeight="1">
      <c r="A59" s="8">
        <v>55</v>
      </c>
      <c r="B59" s="8" t="s">
        <v>512</v>
      </c>
      <c r="C59" s="8" t="s">
        <v>513</v>
      </c>
      <c r="D59" s="35">
        <v>530200986658</v>
      </c>
      <c r="E59" s="35">
        <v>308530211400018</v>
      </c>
      <c r="F59" s="11">
        <v>376233</v>
      </c>
      <c r="G59" s="12">
        <v>0.45</v>
      </c>
      <c r="H59" s="16" t="s">
        <v>514</v>
      </c>
      <c r="I59" s="2">
        <v>42326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8" customFormat="1" ht="77.25" customHeight="1">
      <c r="A60" s="8">
        <v>56</v>
      </c>
      <c r="B60" s="8" t="s">
        <v>251</v>
      </c>
      <c r="C60" s="8" t="s">
        <v>252</v>
      </c>
      <c r="D60" s="35">
        <v>5321062142</v>
      </c>
      <c r="E60" s="35">
        <v>1025300803208</v>
      </c>
      <c r="F60" s="11">
        <v>681517</v>
      </c>
      <c r="G60" s="12">
        <v>0.66</v>
      </c>
      <c r="H60" s="16" t="s">
        <v>253</v>
      </c>
      <c r="I60" s="2">
        <v>41054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8" customFormat="1" ht="91.5" customHeight="1">
      <c r="A61" s="8">
        <v>57</v>
      </c>
      <c r="B61" s="8" t="s">
        <v>380</v>
      </c>
      <c r="C61" s="8" t="s">
        <v>381</v>
      </c>
      <c r="D61" s="24">
        <v>5321051461</v>
      </c>
      <c r="E61" s="35">
        <v>1025300801448</v>
      </c>
      <c r="F61" s="11">
        <v>10590987</v>
      </c>
      <c r="G61" s="12">
        <v>0.684</v>
      </c>
      <c r="H61" s="16" t="s">
        <v>764</v>
      </c>
      <c r="I61" s="64">
        <v>41055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8" customFormat="1" ht="72" customHeight="1">
      <c r="A62" s="8">
        <v>58</v>
      </c>
      <c r="B62" s="8" t="s">
        <v>135</v>
      </c>
      <c r="C62" s="8" t="s">
        <v>136</v>
      </c>
      <c r="D62" s="35">
        <v>532100478380</v>
      </c>
      <c r="E62" s="35">
        <v>304532131700030</v>
      </c>
      <c r="F62" s="11">
        <v>882438</v>
      </c>
      <c r="G62" s="12">
        <v>0.6854</v>
      </c>
      <c r="H62" s="16" t="s">
        <v>515</v>
      </c>
      <c r="I62" s="2">
        <v>41675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8" customFormat="1" ht="82.5" customHeight="1">
      <c r="A63" s="8">
        <v>59</v>
      </c>
      <c r="B63" s="8" t="s">
        <v>516</v>
      </c>
      <c r="C63" s="6" t="s">
        <v>2</v>
      </c>
      <c r="D63" s="52">
        <v>5321014036</v>
      </c>
      <c r="E63" s="53">
        <v>1035300261248</v>
      </c>
      <c r="F63" s="11">
        <v>1484250</v>
      </c>
      <c r="G63" s="12">
        <v>0.426</v>
      </c>
      <c r="H63" s="16" t="s">
        <v>3</v>
      </c>
      <c r="I63" s="51">
        <v>41606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8" customFormat="1" ht="39.75" customHeight="1">
      <c r="A64" s="8">
        <v>60</v>
      </c>
      <c r="B64" s="8" t="s">
        <v>758</v>
      </c>
      <c r="C64" s="46" t="s">
        <v>405</v>
      </c>
      <c r="D64" s="52">
        <v>5321037964</v>
      </c>
      <c r="E64" s="54">
        <v>1025300803604</v>
      </c>
      <c r="F64" s="56">
        <v>1066600</v>
      </c>
      <c r="G64" s="12">
        <v>0.689</v>
      </c>
      <c r="H64" s="16" t="s">
        <v>114</v>
      </c>
      <c r="I64" s="51">
        <v>41075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8" customFormat="1" ht="39.75" customHeight="1">
      <c r="A65" s="8">
        <v>61</v>
      </c>
      <c r="B65" s="48" t="s">
        <v>14</v>
      </c>
      <c r="C65" s="8" t="s">
        <v>759</v>
      </c>
      <c r="D65" s="49">
        <v>5321051461</v>
      </c>
      <c r="E65" s="35">
        <v>1025300801448</v>
      </c>
      <c r="F65" s="56">
        <v>2710834.31</v>
      </c>
      <c r="G65" s="12">
        <v>0.6953</v>
      </c>
      <c r="H65" s="16" t="s">
        <v>166</v>
      </c>
      <c r="I65" s="51">
        <v>41082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8" customFormat="1" ht="66.75" customHeight="1">
      <c r="A66" s="8">
        <v>62</v>
      </c>
      <c r="B66" s="8" t="s">
        <v>207</v>
      </c>
      <c r="C66" s="46" t="s">
        <v>760</v>
      </c>
      <c r="D66" s="54">
        <v>530500162115</v>
      </c>
      <c r="E66" s="54">
        <v>304533420100022</v>
      </c>
      <c r="F66" s="11">
        <v>422192</v>
      </c>
      <c r="G66" s="12">
        <v>0.6786</v>
      </c>
      <c r="H66" s="16" t="s">
        <v>169</v>
      </c>
      <c r="I66" s="51">
        <v>41628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18" customFormat="1" ht="78.75" customHeight="1">
      <c r="A67" s="8">
        <v>63</v>
      </c>
      <c r="B67" s="8" t="s">
        <v>167</v>
      </c>
      <c r="C67" s="46" t="s">
        <v>160</v>
      </c>
      <c r="D67" s="54">
        <v>532101497804</v>
      </c>
      <c r="E67" s="65">
        <v>304532105800033</v>
      </c>
      <c r="F67" s="11">
        <v>505443</v>
      </c>
      <c r="G67" s="12">
        <v>0.5758</v>
      </c>
      <c r="H67" s="16" t="s">
        <v>168</v>
      </c>
      <c r="I67" s="51">
        <v>41629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4" customFormat="1" ht="39.75" customHeight="1">
      <c r="A68" s="8">
        <v>64</v>
      </c>
      <c r="B68" s="1" t="s">
        <v>398</v>
      </c>
      <c r="C68" s="57" t="s">
        <v>507</v>
      </c>
      <c r="D68" s="66">
        <v>532105842307</v>
      </c>
      <c r="E68" s="67">
        <v>305532102000115</v>
      </c>
      <c r="F68" s="82">
        <v>320949</v>
      </c>
      <c r="G68" s="5">
        <v>0.275</v>
      </c>
      <c r="H68" s="7" t="s">
        <v>508</v>
      </c>
      <c r="I68" s="58">
        <v>41271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s="4" customFormat="1" ht="63" customHeight="1">
      <c r="A69" s="8">
        <v>65</v>
      </c>
      <c r="B69" s="1" t="s">
        <v>509</v>
      </c>
      <c r="C69" s="57" t="s">
        <v>510</v>
      </c>
      <c r="D69" s="66">
        <v>5321125219</v>
      </c>
      <c r="E69" s="66">
        <v>1085321003316</v>
      </c>
      <c r="F69" s="82">
        <v>51263</v>
      </c>
      <c r="G69" s="5">
        <v>0.075</v>
      </c>
      <c r="H69" s="7" t="s">
        <v>105</v>
      </c>
      <c r="I69" s="58">
        <v>41637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s="4" customFormat="1" ht="51" customHeight="1">
      <c r="A70" s="8">
        <v>66</v>
      </c>
      <c r="B70" s="1" t="s">
        <v>148</v>
      </c>
      <c r="C70" s="57" t="s">
        <v>149</v>
      </c>
      <c r="D70" s="66">
        <v>5321138296</v>
      </c>
      <c r="E70" s="66">
        <v>1105321000620</v>
      </c>
      <c r="F70" s="82">
        <v>278257.5</v>
      </c>
      <c r="G70" s="5">
        <v>0.45</v>
      </c>
      <c r="H70" s="7" t="s">
        <v>150</v>
      </c>
      <c r="I70" s="58">
        <v>41641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s="4" customFormat="1" ht="35.25" customHeight="1">
      <c r="A71" s="8">
        <v>67</v>
      </c>
      <c r="B71" s="1" t="s">
        <v>139</v>
      </c>
      <c r="C71" s="57" t="s">
        <v>606</v>
      </c>
      <c r="D71" s="66">
        <v>5321059326</v>
      </c>
      <c r="E71" s="66">
        <v>1025300788424</v>
      </c>
      <c r="F71" s="82">
        <v>719956</v>
      </c>
      <c r="G71" s="5">
        <v>0.699</v>
      </c>
      <c r="H71" s="7" t="s">
        <v>607</v>
      </c>
      <c r="I71" s="58">
        <v>40885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s="18" customFormat="1" ht="50.25" customHeight="1">
      <c r="A72" s="8">
        <v>68</v>
      </c>
      <c r="B72" s="8" t="s">
        <v>118</v>
      </c>
      <c r="C72" s="46" t="s">
        <v>119</v>
      </c>
      <c r="D72" s="54">
        <v>531900567686</v>
      </c>
      <c r="E72" s="54">
        <v>304533504800017</v>
      </c>
      <c r="F72" s="56">
        <v>3558131</v>
      </c>
      <c r="G72" s="56">
        <v>68.44</v>
      </c>
      <c r="H72" s="16" t="s">
        <v>122</v>
      </c>
      <c r="I72" s="68">
        <v>42377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8" customFormat="1" ht="243.75" customHeight="1">
      <c r="A73" s="8">
        <v>69</v>
      </c>
      <c r="B73" s="8" t="s">
        <v>761</v>
      </c>
      <c r="C73" s="46" t="s">
        <v>120</v>
      </c>
      <c r="D73" s="54">
        <v>532100004774</v>
      </c>
      <c r="E73" s="54">
        <v>304532108600040</v>
      </c>
      <c r="F73" s="56">
        <v>497179</v>
      </c>
      <c r="G73" s="56">
        <v>69.78</v>
      </c>
      <c r="H73" s="16" t="s">
        <v>121</v>
      </c>
      <c r="I73" s="51">
        <v>41285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8" customFormat="1" ht="53.25" customHeight="1">
      <c r="A74" s="8">
        <v>70</v>
      </c>
      <c r="B74" s="8" t="s">
        <v>763</v>
      </c>
      <c r="C74" s="46" t="s">
        <v>762</v>
      </c>
      <c r="D74" s="54">
        <v>5321115884</v>
      </c>
      <c r="E74" s="54">
        <v>1075321001942</v>
      </c>
      <c r="F74" s="56">
        <v>292334</v>
      </c>
      <c r="G74" s="12">
        <v>0.5944</v>
      </c>
      <c r="H74" s="16" t="s">
        <v>104</v>
      </c>
      <c r="I74" s="51">
        <v>41555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4" customFormat="1" ht="81.75" customHeight="1">
      <c r="A75" s="8">
        <v>71</v>
      </c>
      <c r="B75" s="1" t="s">
        <v>117</v>
      </c>
      <c r="C75" s="57" t="s">
        <v>548</v>
      </c>
      <c r="D75" s="66">
        <v>5321124938</v>
      </c>
      <c r="E75" s="66">
        <v>1085321002997</v>
      </c>
      <c r="F75" s="82">
        <v>1889939.28</v>
      </c>
      <c r="G75" s="5">
        <v>0.5629</v>
      </c>
      <c r="H75" s="7" t="s">
        <v>549</v>
      </c>
      <c r="I75" s="58">
        <v>41555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s="18" customFormat="1" ht="40.5" customHeight="1">
      <c r="A76" s="8">
        <v>72</v>
      </c>
      <c r="B76" s="8" t="s">
        <v>380</v>
      </c>
      <c r="C76" s="8" t="s">
        <v>759</v>
      </c>
      <c r="D76" s="52">
        <v>5321051461</v>
      </c>
      <c r="E76" s="35">
        <v>1025300801448</v>
      </c>
      <c r="F76" s="56">
        <v>4088136</v>
      </c>
      <c r="G76" s="12">
        <v>0.6553</v>
      </c>
      <c r="H76" s="16" t="s">
        <v>550</v>
      </c>
      <c r="I76" s="51">
        <v>41125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8" customFormat="1" ht="40.5" customHeight="1">
      <c r="A77" s="8">
        <v>73</v>
      </c>
      <c r="B77" s="8" t="s">
        <v>545</v>
      </c>
      <c r="C77" s="46" t="s">
        <v>256</v>
      </c>
      <c r="D77" s="52">
        <v>5321138377</v>
      </c>
      <c r="E77" s="54">
        <v>1105321000795</v>
      </c>
      <c r="F77" s="56">
        <v>385383</v>
      </c>
      <c r="G77" s="12">
        <v>0.253</v>
      </c>
      <c r="H77" s="16" t="s">
        <v>766</v>
      </c>
      <c r="I77" s="51">
        <v>40943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8" customFormat="1" ht="40.5" customHeight="1">
      <c r="A78" s="8">
        <v>74</v>
      </c>
      <c r="B78" s="8" t="s">
        <v>414</v>
      </c>
      <c r="C78" s="46" t="s">
        <v>415</v>
      </c>
      <c r="D78" s="54">
        <v>530200055190</v>
      </c>
      <c r="E78" s="54">
        <v>304530205500106</v>
      </c>
      <c r="F78" s="56">
        <v>466938</v>
      </c>
      <c r="G78" s="12">
        <v>0.69</v>
      </c>
      <c r="H78" s="16" t="s">
        <v>416</v>
      </c>
      <c r="I78" s="51">
        <v>42412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8" customFormat="1" ht="40.5" customHeight="1">
      <c r="A79" s="8">
        <v>75</v>
      </c>
      <c r="B79" s="8" t="s">
        <v>546</v>
      </c>
      <c r="C79" s="46" t="s">
        <v>547</v>
      </c>
      <c r="D79" s="69">
        <v>532100011108</v>
      </c>
      <c r="E79" s="54">
        <v>304532117700040</v>
      </c>
      <c r="F79" s="56">
        <v>3640000</v>
      </c>
      <c r="G79" s="12">
        <v>0.7</v>
      </c>
      <c r="H79" s="16" t="s">
        <v>255</v>
      </c>
      <c r="I79" s="51">
        <v>41321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8" customFormat="1" ht="83.25" customHeight="1">
      <c r="A80" s="8">
        <v>76</v>
      </c>
      <c r="B80" s="8" t="s">
        <v>32</v>
      </c>
      <c r="C80" s="46" t="s">
        <v>33</v>
      </c>
      <c r="D80" s="54">
        <v>5303002856</v>
      </c>
      <c r="E80" s="54">
        <v>1095332000521</v>
      </c>
      <c r="F80" s="56">
        <v>5909846</v>
      </c>
      <c r="G80" s="12">
        <v>0.5155</v>
      </c>
      <c r="H80" s="16" t="s">
        <v>756</v>
      </c>
      <c r="I80" s="51">
        <v>41692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s="18" customFormat="1" ht="158.25" customHeight="1">
      <c r="A81" s="8">
        <v>77</v>
      </c>
      <c r="B81" s="8" t="s">
        <v>757</v>
      </c>
      <c r="C81" s="46" t="s">
        <v>340</v>
      </c>
      <c r="D81" s="54">
        <v>5321059213</v>
      </c>
      <c r="E81" s="54">
        <v>1025300788688</v>
      </c>
      <c r="F81" s="56">
        <v>9516650</v>
      </c>
      <c r="G81" s="12">
        <v>0.6998</v>
      </c>
      <c r="H81" s="16" t="s">
        <v>602</v>
      </c>
      <c r="I81" s="51">
        <v>42424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s="18" customFormat="1" ht="120.75" customHeight="1">
      <c r="A82" s="8">
        <v>78</v>
      </c>
      <c r="B82" s="8" t="s">
        <v>135</v>
      </c>
      <c r="C82" s="10" t="s">
        <v>543</v>
      </c>
      <c r="D82" s="34">
        <v>532100478380</v>
      </c>
      <c r="E82" s="34">
        <v>304532131700030</v>
      </c>
      <c r="F82" s="21">
        <v>589334</v>
      </c>
      <c r="G82" s="12">
        <v>0.6858</v>
      </c>
      <c r="H82" s="16" t="s">
        <v>156</v>
      </c>
      <c r="I82" s="68">
        <v>42434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s="18" customFormat="1" ht="40.5" customHeight="1">
      <c r="A83" s="8">
        <v>79</v>
      </c>
      <c r="B83" s="8" t="s">
        <v>157</v>
      </c>
      <c r="C83" s="46" t="s">
        <v>158</v>
      </c>
      <c r="D83" s="54">
        <v>5321138539</v>
      </c>
      <c r="E83" s="54">
        <v>1105321000916</v>
      </c>
      <c r="F83" s="56">
        <v>90421</v>
      </c>
      <c r="G83" s="12">
        <v>0.3857</v>
      </c>
      <c r="H83" s="16" t="s">
        <v>159</v>
      </c>
      <c r="I83" s="51">
        <v>40977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s="18" customFormat="1" ht="49.5" customHeight="1">
      <c r="A84" s="8">
        <v>80</v>
      </c>
      <c r="B84" s="8" t="s">
        <v>360</v>
      </c>
      <c r="C84" s="46" t="s">
        <v>361</v>
      </c>
      <c r="D84" s="54">
        <v>5321088408</v>
      </c>
      <c r="E84" s="54">
        <v>1025300779998</v>
      </c>
      <c r="F84" s="56">
        <v>744084</v>
      </c>
      <c r="G84" s="12">
        <v>0.662</v>
      </c>
      <c r="H84" s="16" t="s">
        <v>387</v>
      </c>
      <c r="I84" s="51">
        <v>40977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s="18" customFormat="1" ht="89.25" customHeight="1">
      <c r="A85" s="8">
        <v>81</v>
      </c>
      <c r="B85" s="8" t="s">
        <v>388</v>
      </c>
      <c r="C85" s="46" t="s">
        <v>551</v>
      </c>
      <c r="D85" s="54">
        <v>5310014274</v>
      </c>
      <c r="E85" s="54">
        <v>1075321006760</v>
      </c>
      <c r="F85" s="56">
        <v>1637808</v>
      </c>
      <c r="G85" s="12">
        <v>0.28</v>
      </c>
      <c r="H85" s="16" t="s">
        <v>714</v>
      </c>
      <c r="I85" s="51">
        <v>44250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s="18" customFormat="1" ht="89.25" customHeight="1">
      <c r="A86" s="8">
        <v>82</v>
      </c>
      <c r="B86" s="8" t="s">
        <v>716</v>
      </c>
      <c r="C86" s="48" t="s">
        <v>717</v>
      </c>
      <c r="D86" s="54">
        <v>530200963308</v>
      </c>
      <c r="E86" s="54">
        <v>307533735900021</v>
      </c>
      <c r="F86" s="56">
        <v>860975</v>
      </c>
      <c r="G86" s="12">
        <v>0.64</v>
      </c>
      <c r="H86" s="16" t="s">
        <v>718</v>
      </c>
      <c r="I86" s="51">
        <v>42465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s="18" customFormat="1" ht="89.25" customHeight="1">
      <c r="A87" s="8">
        <v>83</v>
      </c>
      <c r="B87" s="8" t="s">
        <v>113</v>
      </c>
      <c r="C87" s="6" t="s">
        <v>399</v>
      </c>
      <c r="D87" s="54">
        <v>530400000826</v>
      </c>
      <c r="E87" s="54">
        <v>310530204000012</v>
      </c>
      <c r="F87" s="56">
        <v>263375</v>
      </c>
      <c r="G87" s="12">
        <v>0.3763</v>
      </c>
      <c r="H87" s="16" t="s">
        <v>259</v>
      </c>
      <c r="I87" s="51">
        <v>41020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s="18" customFormat="1" ht="89.25" customHeight="1">
      <c r="A88" s="8">
        <v>84</v>
      </c>
      <c r="B88" s="8" t="s">
        <v>410</v>
      </c>
      <c r="C88" s="48" t="s">
        <v>254</v>
      </c>
      <c r="D88" s="54">
        <v>532003045408</v>
      </c>
      <c r="E88" s="54">
        <v>304533129400057</v>
      </c>
      <c r="F88" s="56">
        <v>1038832</v>
      </c>
      <c r="G88" s="12">
        <v>0.2778</v>
      </c>
      <c r="H88" s="16" t="s">
        <v>621</v>
      </c>
      <c r="I88" s="51">
        <v>42476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s="4" customFormat="1" ht="89.25" customHeight="1">
      <c r="A89" s="8">
        <v>85</v>
      </c>
      <c r="B89" s="1" t="s">
        <v>622</v>
      </c>
      <c r="C89" s="1" t="s">
        <v>271</v>
      </c>
      <c r="D89" s="84">
        <v>5313006923</v>
      </c>
      <c r="E89" s="66">
        <v>1095331000390</v>
      </c>
      <c r="F89" s="82">
        <v>854948</v>
      </c>
      <c r="G89" s="5">
        <v>0.416</v>
      </c>
      <c r="H89" s="7" t="s">
        <v>440</v>
      </c>
      <c r="I89" s="58">
        <v>41205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s="18" customFormat="1" ht="169.5" customHeight="1">
      <c r="A90" s="8">
        <v>86</v>
      </c>
      <c r="B90" s="8" t="s">
        <v>477</v>
      </c>
      <c r="C90" s="47" t="s">
        <v>478</v>
      </c>
      <c r="D90" s="75">
        <v>5321119889</v>
      </c>
      <c r="E90" s="76" t="s">
        <v>479</v>
      </c>
      <c r="F90" s="56">
        <v>4192000</v>
      </c>
      <c r="G90" s="12">
        <v>0.6987</v>
      </c>
      <c r="H90" s="16" t="s">
        <v>773</v>
      </c>
      <c r="I90" s="51">
        <v>42501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s="18" customFormat="1" ht="132" customHeight="1">
      <c r="A91" s="8">
        <v>87</v>
      </c>
      <c r="B91" s="8" t="s">
        <v>283</v>
      </c>
      <c r="C91" s="46" t="s">
        <v>284</v>
      </c>
      <c r="D91" s="50">
        <v>5321124938</v>
      </c>
      <c r="E91" s="65">
        <v>1085321002997</v>
      </c>
      <c r="F91" s="56">
        <v>1825280.64</v>
      </c>
      <c r="G91" s="12">
        <v>0.5571</v>
      </c>
      <c r="H91" s="16" t="s">
        <v>777</v>
      </c>
      <c r="I91" s="51">
        <v>41555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s="79" customFormat="1" ht="84.75" customHeight="1">
      <c r="A92" s="8">
        <v>88</v>
      </c>
      <c r="B92" s="8" t="s">
        <v>778</v>
      </c>
      <c r="C92" s="46" t="s">
        <v>395</v>
      </c>
      <c r="D92" s="77">
        <v>6017010657</v>
      </c>
      <c r="E92" s="78" t="s">
        <v>396</v>
      </c>
      <c r="F92" s="56">
        <v>6278730</v>
      </c>
      <c r="G92" s="12">
        <v>0.6368</v>
      </c>
      <c r="H92" s="16" t="s">
        <v>420</v>
      </c>
      <c r="I92" s="51">
        <v>41061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s="79" customFormat="1" ht="81.75" customHeight="1">
      <c r="A93" s="8">
        <v>89</v>
      </c>
      <c r="B93" s="8" t="s">
        <v>417</v>
      </c>
      <c r="C93" s="47" t="s">
        <v>418</v>
      </c>
      <c r="D93" s="52">
        <v>5321138377</v>
      </c>
      <c r="E93" s="54">
        <v>1105321000795</v>
      </c>
      <c r="F93" s="56">
        <v>3924200</v>
      </c>
      <c r="G93" s="12">
        <v>0.6913</v>
      </c>
      <c r="H93" s="16" t="s">
        <v>419</v>
      </c>
      <c r="I93" s="51">
        <v>41074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s="79" customFormat="1" ht="120.75" customHeight="1">
      <c r="A94" s="8">
        <v>90</v>
      </c>
      <c r="B94" s="8" t="s">
        <v>462</v>
      </c>
      <c r="C94" s="46" t="s">
        <v>271</v>
      </c>
      <c r="D94" s="52">
        <v>5313006909</v>
      </c>
      <c r="E94" s="54">
        <v>1095331000357</v>
      </c>
      <c r="F94" s="56">
        <v>2457000</v>
      </c>
      <c r="G94" s="12">
        <v>0.7</v>
      </c>
      <c r="H94" s="16" t="s">
        <v>463</v>
      </c>
      <c r="I94" s="51">
        <v>41086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s="79" customFormat="1" ht="99.75" customHeight="1">
      <c r="A95" s="8">
        <v>91</v>
      </c>
      <c r="B95" s="8" t="s">
        <v>464</v>
      </c>
      <c r="C95" s="47" t="s">
        <v>465</v>
      </c>
      <c r="D95" s="52">
        <v>5321094391</v>
      </c>
      <c r="E95" s="54">
        <v>1035300299100</v>
      </c>
      <c r="F95" s="56">
        <v>875754.59</v>
      </c>
      <c r="G95" s="12">
        <v>0.584</v>
      </c>
      <c r="H95" s="16" t="s">
        <v>9</v>
      </c>
      <c r="I95" s="51">
        <v>41352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s="79" customFormat="1" ht="99.75" customHeight="1">
      <c r="A96" s="8">
        <v>92</v>
      </c>
      <c r="B96" s="8" t="s">
        <v>612</v>
      </c>
      <c r="C96" s="46" t="s">
        <v>613</v>
      </c>
      <c r="D96" s="52">
        <v>5310013672</v>
      </c>
      <c r="E96" s="54">
        <v>1075321000314</v>
      </c>
      <c r="F96" s="56">
        <v>1622679.76</v>
      </c>
      <c r="G96" s="12">
        <v>0.4766</v>
      </c>
      <c r="H96" s="16" t="s">
        <v>339</v>
      </c>
      <c r="I96" s="51">
        <v>41804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s="79" customFormat="1" ht="99.75" customHeight="1">
      <c r="A97" s="8">
        <v>93</v>
      </c>
      <c r="B97" s="8" t="s">
        <v>173</v>
      </c>
      <c r="C97" s="46" t="s">
        <v>309</v>
      </c>
      <c r="D97" s="54">
        <v>532003484412</v>
      </c>
      <c r="E97" s="54">
        <v>308533133900022</v>
      </c>
      <c r="F97" s="56">
        <v>1446700</v>
      </c>
      <c r="G97" s="12">
        <v>0.692</v>
      </c>
      <c r="H97" s="16" t="s">
        <v>310</v>
      </c>
      <c r="I97" s="51">
        <v>41097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s="79" customFormat="1" ht="99.75" customHeight="1">
      <c r="A98" s="8">
        <v>94</v>
      </c>
      <c r="B98" s="8" t="s">
        <v>257</v>
      </c>
      <c r="C98" s="46" t="s">
        <v>258</v>
      </c>
      <c r="D98" s="54">
        <v>5321126607</v>
      </c>
      <c r="E98" s="54">
        <v>1085321004867</v>
      </c>
      <c r="F98" s="56">
        <v>929450</v>
      </c>
      <c r="G98" s="12">
        <v>0.6539</v>
      </c>
      <c r="H98" s="16" t="s">
        <v>765</v>
      </c>
      <c r="I98" s="51">
        <v>41555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s="79" customFormat="1" ht="114.75" customHeight="1">
      <c r="A99" s="8">
        <v>95</v>
      </c>
      <c r="B99" s="8" t="s">
        <v>712</v>
      </c>
      <c r="C99" s="46" t="s">
        <v>713</v>
      </c>
      <c r="D99" s="54">
        <v>532101109522</v>
      </c>
      <c r="E99" s="54">
        <v>304532123200035</v>
      </c>
      <c r="F99" s="56">
        <v>1979000</v>
      </c>
      <c r="G99" s="12">
        <v>0.6594</v>
      </c>
      <c r="H99" s="16" t="s">
        <v>406</v>
      </c>
      <c r="I99" s="51">
        <v>43302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s="79" customFormat="1" ht="89.25" customHeight="1">
      <c r="A100" s="8">
        <v>96</v>
      </c>
      <c r="B100" s="8" t="s">
        <v>376</v>
      </c>
      <c r="C100" s="46" t="s">
        <v>511</v>
      </c>
      <c r="D100" s="54">
        <v>532200006912</v>
      </c>
      <c r="E100" s="54">
        <v>308533204600054</v>
      </c>
      <c r="F100" s="56">
        <v>7179500</v>
      </c>
      <c r="G100" s="12">
        <v>0.4786</v>
      </c>
      <c r="H100" s="16" t="s">
        <v>378</v>
      </c>
      <c r="I100" s="51">
        <v>41478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s="79" customFormat="1" ht="38.25" customHeight="1">
      <c r="A101" s="8">
        <v>97</v>
      </c>
      <c r="B101" s="8" t="s">
        <v>170</v>
      </c>
      <c r="C101" s="46" t="s">
        <v>37</v>
      </c>
      <c r="D101" s="54">
        <v>532100191002</v>
      </c>
      <c r="E101" s="54">
        <v>304532102700108</v>
      </c>
      <c r="F101" s="56">
        <v>300000</v>
      </c>
      <c r="G101" s="12">
        <v>0.6</v>
      </c>
      <c r="H101" s="16" t="s">
        <v>38</v>
      </c>
      <c r="I101" s="51">
        <v>41500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s="79" customFormat="1" ht="89.25" customHeight="1">
      <c r="A102" s="8">
        <v>98</v>
      </c>
      <c r="B102" s="8" t="s">
        <v>257</v>
      </c>
      <c r="C102" s="46" t="s">
        <v>258</v>
      </c>
      <c r="D102" s="54">
        <v>5321126607</v>
      </c>
      <c r="E102" s="54">
        <v>1085321004867</v>
      </c>
      <c r="F102" s="56">
        <v>613891</v>
      </c>
      <c r="G102" s="12">
        <v>0.6637</v>
      </c>
      <c r="H102" s="16" t="s">
        <v>39</v>
      </c>
      <c r="I102" s="51">
        <v>41866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s="79" customFormat="1" ht="51" customHeight="1">
      <c r="A103" s="8">
        <v>99</v>
      </c>
      <c r="B103" s="8" t="s">
        <v>184</v>
      </c>
      <c r="C103" s="46" t="s">
        <v>186</v>
      </c>
      <c r="D103" s="54">
        <v>532100736760</v>
      </c>
      <c r="E103" s="54">
        <v>308532103500140</v>
      </c>
      <c r="F103" s="56">
        <v>2240000</v>
      </c>
      <c r="G103" s="12">
        <v>0.7</v>
      </c>
      <c r="H103" s="16" t="s">
        <v>474</v>
      </c>
      <c r="I103" s="51">
        <v>42600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s="79" customFormat="1" ht="38.25">
      <c r="A104" s="8">
        <v>100</v>
      </c>
      <c r="B104" s="8" t="s">
        <v>506</v>
      </c>
      <c r="C104" s="46" t="s">
        <v>185</v>
      </c>
      <c r="D104" s="54">
        <v>5318007092</v>
      </c>
      <c r="E104" s="54">
        <v>1035300130876</v>
      </c>
      <c r="F104" s="56">
        <v>2488235</v>
      </c>
      <c r="G104" s="12">
        <v>0.3558</v>
      </c>
      <c r="H104" s="16" t="s">
        <v>187</v>
      </c>
      <c r="I104" s="51">
        <v>41847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s="79" customFormat="1" ht="38.25" customHeight="1">
      <c r="A105" s="8">
        <v>101</v>
      </c>
      <c r="B105" s="8" t="s">
        <v>154</v>
      </c>
      <c r="C105" s="46" t="s">
        <v>155</v>
      </c>
      <c r="D105" s="54">
        <v>5310010752</v>
      </c>
      <c r="E105" s="54">
        <v>1025301389728</v>
      </c>
      <c r="F105" s="56">
        <v>1350450</v>
      </c>
      <c r="G105" s="12">
        <v>0.45</v>
      </c>
      <c r="H105" s="16" t="s">
        <v>76</v>
      </c>
      <c r="I105" s="51">
        <v>41874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s="79" customFormat="1" ht="38.25" customHeight="1">
      <c r="A106" s="8">
        <v>102</v>
      </c>
      <c r="B106" s="8" t="s">
        <v>77</v>
      </c>
      <c r="C106" s="46" t="s">
        <v>78</v>
      </c>
      <c r="D106" s="54">
        <v>531000009400</v>
      </c>
      <c r="E106" s="54">
        <v>304533701900026</v>
      </c>
      <c r="F106" s="56">
        <v>1387195</v>
      </c>
      <c r="G106" s="12">
        <v>0.4624</v>
      </c>
      <c r="H106" s="16" t="s">
        <v>337</v>
      </c>
      <c r="I106" s="51">
        <v>41510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s="79" customFormat="1" ht="38.25">
      <c r="A107" s="8">
        <v>103</v>
      </c>
      <c r="B107" s="8" t="s">
        <v>317</v>
      </c>
      <c r="C107" s="46" t="s">
        <v>318</v>
      </c>
      <c r="D107" s="54">
        <v>110312768968</v>
      </c>
      <c r="E107" s="54">
        <v>310533124600043</v>
      </c>
      <c r="F107" s="56">
        <v>328075</v>
      </c>
      <c r="G107" s="12">
        <v>0.5625</v>
      </c>
      <c r="H107" s="16" t="s">
        <v>319</v>
      </c>
      <c r="I107" s="51">
        <v>41742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s="79" customFormat="1" ht="140.25" customHeight="1">
      <c r="A108" s="8">
        <v>104</v>
      </c>
      <c r="B108" s="8" t="s">
        <v>320</v>
      </c>
      <c r="C108" s="46" t="s">
        <v>321</v>
      </c>
      <c r="D108" s="54">
        <v>5321115179</v>
      </c>
      <c r="E108" s="54">
        <v>1075321001183</v>
      </c>
      <c r="F108" s="56">
        <v>5258000</v>
      </c>
      <c r="G108" s="12">
        <v>0.6573</v>
      </c>
      <c r="H108" s="16" t="s">
        <v>322</v>
      </c>
      <c r="I108" s="51">
        <v>41898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s="79" customFormat="1" ht="63.75" customHeight="1">
      <c r="A109" s="8">
        <v>105</v>
      </c>
      <c r="B109" s="8" t="s">
        <v>287</v>
      </c>
      <c r="C109" s="46" t="s">
        <v>270</v>
      </c>
      <c r="D109" s="54">
        <v>531000141172</v>
      </c>
      <c r="E109" s="54">
        <v>304533317600081</v>
      </c>
      <c r="F109" s="56">
        <v>2310000</v>
      </c>
      <c r="G109" s="12">
        <v>0.7</v>
      </c>
      <c r="H109" s="16" t="s">
        <v>368</v>
      </c>
      <c r="I109" s="51">
        <v>42637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s="79" customFormat="1" ht="51">
      <c r="A110" s="8">
        <v>106</v>
      </c>
      <c r="B110" s="8" t="s">
        <v>323</v>
      </c>
      <c r="C110" s="46" t="s">
        <v>324</v>
      </c>
      <c r="D110" s="54">
        <v>531001783944</v>
      </c>
      <c r="E110" s="54">
        <v>304533311100103</v>
      </c>
      <c r="F110" s="56">
        <v>728200</v>
      </c>
      <c r="G110" s="12">
        <v>0.4144</v>
      </c>
      <c r="H110" s="16" t="s">
        <v>222</v>
      </c>
      <c r="I110" s="51">
        <v>41909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s="79" customFormat="1" ht="114.75" customHeight="1">
      <c r="A111" s="8">
        <v>107</v>
      </c>
      <c r="B111" s="8" t="s">
        <v>306</v>
      </c>
      <c r="C111" s="46" t="s">
        <v>307</v>
      </c>
      <c r="D111" s="54">
        <v>5310011820</v>
      </c>
      <c r="E111" s="54">
        <v>1045301200218</v>
      </c>
      <c r="F111" s="56">
        <v>1997000</v>
      </c>
      <c r="G111" s="12">
        <v>0.4993</v>
      </c>
      <c r="H111" s="16" t="s">
        <v>10</v>
      </c>
      <c r="I111" s="51">
        <v>42641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s="79" customFormat="1" ht="38.25" customHeight="1">
      <c r="A112" s="8">
        <v>108</v>
      </c>
      <c r="B112" s="8" t="s">
        <v>11</v>
      </c>
      <c r="C112" s="46" t="s">
        <v>12</v>
      </c>
      <c r="D112" s="54">
        <v>532116078034</v>
      </c>
      <c r="E112" s="54">
        <v>306532108700037</v>
      </c>
      <c r="F112" s="56">
        <v>1687674</v>
      </c>
      <c r="G112" s="12">
        <v>0.4219</v>
      </c>
      <c r="H112" s="16" t="s">
        <v>13</v>
      </c>
      <c r="I112" s="51">
        <v>41912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s="79" customFormat="1" ht="38.25" customHeight="1">
      <c r="A113" s="8">
        <v>109</v>
      </c>
      <c r="B113" s="8" t="s">
        <v>608</v>
      </c>
      <c r="C113" s="46" t="s">
        <v>609</v>
      </c>
      <c r="D113" s="54">
        <v>5321073271</v>
      </c>
      <c r="E113" s="54">
        <v>1025300786060</v>
      </c>
      <c r="F113" s="56">
        <v>3915800</v>
      </c>
      <c r="G113" s="12">
        <v>0.7</v>
      </c>
      <c r="H113" s="16" t="s">
        <v>610</v>
      </c>
      <c r="I113" s="51">
        <v>41916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s="79" customFormat="1" ht="38.25" customHeight="1">
      <c r="A114" s="8">
        <v>110</v>
      </c>
      <c r="B114" s="8" t="s">
        <v>77</v>
      </c>
      <c r="C114" s="46" t="s">
        <v>78</v>
      </c>
      <c r="D114" s="54">
        <v>531000009400</v>
      </c>
      <c r="E114" s="54">
        <v>304533701900026</v>
      </c>
      <c r="F114" s="56">
        <v>2662863</v>
      </c>
      <c r="G114" s="12">
        <v>0.674</v>
      </c>
      <c r="H114" s="16" t="s">
        <v>611</v>
      </c>
      <c r="I114" s="51">
        <v>41916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s="79" customFormat="1" ht="38.25">
      <c r="A115" s="8">
        <v>111</v>
      </c>
      <c r="B115" s="8" t="s">
        <v>371</v>
      </c>
      <c r="C115" s="46" t="s">
        <v>373</v>
      </c>
      <c r="D115" s="54">
        <v>5321068338</v>
      </c>
      <c r="E115" s="54">
        <v>1025300799369</v>
      </c>
      <c r="F115" s="56">
        <v>1807925</v>
      </c>
      <c r="G115" s="12">
        <v>0.287</v>
      </c>
      <c r="H115" s="16" t="s">
        <v>518</v>
      </c>
      <c r="I115" s="51">
        <v>43391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s="79" customFormat="1" ht="89.25" customHeight="1">
      <c r="A116" s="8">
        <v>112</v>
      </c>
      <c r="B116" s="8" t="s">
        <v>372</v>
      </c>
      <c r="C116" s="46" t="s">
        <v>375</v>
      </c>
      <c r="D116" s="54">
        <v>5321087193</v>
      </c>
      <c r="E116" s="54">
        <v>1025300804462</v>
      </c>
      <c r="F116" s="56">
        <v>2900000</v>
      </c>
      <c r="G116" s="12">
        <v>0.2117</v>
      </c>
      <c r="H116" s="16" t="s">
        <v>134</v>
      </c>
      <c r="I116" s="51">
        <v>44492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s="79" customFormat="1" ht="38.25">
      <c r="A117" s="8">
        <v>113</v>
      </c>
      <c r="B117" s="8" t="s">
        <v>369</v>
      </c>
      <c r="C117" s="46" t="s">
        <v>374</v>
      </c>
      <c r="D117" s="54">
        <v>5321101137</v>
      </c>
      <c r="E117" s="54">
        <v>1055300901523</v>
      </c>
      <c r="F117" s="56">
        <v>859775</v>
      </c>
      <c r="G117" s="12">
        <v>0.4305</v>
      </c>
      <c r="H117" s="16" t="s">
        <v>439</v>
      </c>
      <c r="I117" s="51">
        <v>41201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s="79" customFormat="1" ht="216.75" customHeight="1">
      <c r="A118" s="8">
        <v>114</v>
      </c>
      <c r="B118" s="8" t="s">
        <v>287</v>
      </c>
      <c r="C118" s="46" t="s">
        <v>270</v>
      </c>
      <c r="D118" s="54">
        <v>531000141172</v>
      </c>
      <c r="E118" s="54">
        <v>304533317600081</v>
      </c>
      <c r="F118" s="56">
        <v>6230790</v>
      </c>
      <c r="G118" s="12">
        <v>0.5192</v>
      </c>
      <c r="H118" s="16" t="s">
        <v>20</v>
      </c>
      <c r="I118" s="51">
        <v>42649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s="79" customFormat="1" ht="38.25">
      <c r="A119" s="8">
        <v>115</v>
      </c>
      <c r="B119" s="8" t="s">
        <v>21</v>
      </c>
      <c r="C119" s="46" t="s">
        <v>22</v>
      </c>
      <c r="D119" s="54">
        <v>5321137091</v>
      </c>
      <c r="E119" s="54">
        <v>1095321006241</v>
      </c>
      <c r="F119" s="56">
        <v>1193100.58</v>
      </c>
      <c r="G119" s="12">
        <v>0.4984</v>
      </c>
      <c r="H119" s="16" t="s">
        <v>402</v>
      </c>
      <c r="I119" s="51">
        <v>41207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s="79" customFormat="1" ht="51" customHeight="1">
      <c r="A120" s="8">
        <v>116</v>
      </c>
      <c r="B120" s="8" t="s">
        <v>354</v>
      </c>
      <c r="C120" s="46" t="s">
        <v>355</v>
      </c>
      <c r="D120" s="54">
        <v>531901070350</v>
      </c>
      <c r="E120" s="54">
        <v>311533208000032</v>
      </c>
      <c r="F120" s="56">
        <v>215809</v>
      </c>
      <c r="G120" s="12">
        <v>0.2375</v>
      </c>
      <c r="H120" s="16" t="s">
        <v>365</v>
      </c>
      <c r="I120" s="51">
        <v>41188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s="79" customFormat="1" ht="38.25" customHeight="1">
      <c r="A121" s="8">
        <v>117</v>
      </c>
      <c r="B121" s="8" t="s">
        <v>504</v>
      </c>
      <c r="C121" s="46" t="s">
        <v>505</v>
      </c>
      <c r="D121" s="54">
        <v>5321106664</v>
      </c>
      <c r="E121" s="54">
        <v>1065321006189</v>
      </c>
      <c r="F121" s="56">
        <v>1290000</v>
      </c>
      <c r="G121" s="12">
        <v>0.43</v>
      </c>
      <c r="H121" s="16" t="s">
        <v>179</v>
      </c>
      <c r="I121" s="51">
        <v>41573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s="79" customFormat="1" ht="51" customHeight="1">
      <c r="A122" s="8">
        <v>118</v>
      </c>
      <c r="B122" s="8" t="s">
        <v>67</v>
      </c>
      <c r="C122" s="46" t="s">
        <v>68</v>
      </c>
      <c r="D122" s="54">
        <v>531004369690</v>
      </c>
      <c r="E122" s="54">
        <v>304533324300032</v>
      </c>
      <c r="F122" s="56">
        <v>3495000</v>
      </c>
      <c r="G122" s="12">
        <v>0.301</v>
      </c>
      <c r="H122" s="16" t="s">
        <v>69</v>
      </c>
      <c r="I122" s="51">
        <v>42677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s="79" customFormat="1" ht="51" customHeight="1">
      <c r="A123" s="8">
        <v>119</v>
      </c>
      <c r="B123" s="8" t="s">
        <v>70</v>
      </c>
      <c r="C123" s="46" t="s">
        <v>71</v>
      </c>
      <c r="D123" s="54">
        <v>532102032512</v>
      </c>
      <c r="E123" s="54">
        <v>310532106900038</v>
      </c>
      <c r="F123" s="56">
        <v>1578750</v>
      </c>
      <c r="G123" s="12">
        <v>0.53</v>
      </c>
      <c r="H123" s="16" t="s">
        <v>84</v>
      </c>
      <c r="I123" s="51">
        <v>41950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s="79" customFormat="1" ht="38.25" customHeight="1">
      <c r="A124" s="8">
        <v>120</v>
      </c>
      <c r="B124" s="8" t="s">
        <v>85</v>
      </c>
      <c r="C124" s="46" t="s">
        <v>86</v>
      </c>
      <c r="D124" s="54">
        <v>5321143240</v>
      </c>
      <c r="E124" s="54">
        <v>1105321006174</v>
      </c>
      <c r="F124" s="56">
        <v>660500</v>
      </c>
      <c r="G124" s="12">
        <v>0.5845</v>
      </c>
      <c r="H124" s="16" t="s">
        <v>87</v>
      </c>
      <c r="I124" s="51">
        <v>41951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s="79" customFormat="1" ht="25.5">
      <c r="A125" s="8">
        <v>121</v>
      </c>
      <c r="B125" s="8" t="s">
        <v>88</v>
      </c>
      <c r="C125" s="46" t="s">
        <v>89</v>
      </c>
      <c r="D125" s="54">
        <v>5320022066</v>
      </c>
      <c r="E125" s="54">
        <v>1095331001028</v>
      </c>
      <c r="F125" s="56">
        <v>120186</v>
      </c>
      <c r="G125" s="12">
        <v>0.2912</v>
      </c>
      <c r="H125" s="16" t="s">
        <v>111</v>
      </c>
      <c r="I125" s="51">
        <v>41226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s="79" customFormat="1" ht="127.5" customHeight="1">
      <c r="A126" s="8">
        <v>122</v>
      </c>
      <c r="B126" s="8" t="s">
        <v>401</v>
      </c>
      <c r="C126" s="46" t="s">
        <v>112</v>
      </c>
      <c r="D126" s="54">
        <v>5320018447</v>
      </c>
      <c r="E126" s="54">
        <v>1055302047140</v>
      </c>
      <c r="F126" s="56">
        <v>4731285.52</v>
      </c>
      <c r="G126" s="12">
        <v>0.6112</v>
      </c>
      <c r="H126" s="16" t="s">
        <v>400</v>
      </c>
      <c r="I126" s="51">
        <v>43419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48" s="79" customFormat="1" ht="51" customHeight="1">
      <c r="A127" s="8">
        <v>123</v>
      </c>
      <c r="B127" s="8" t="s">
        <v>6</v>
      </c>
      <c r="C127" s="46" t="s">
        <v>7</v>
      </c>
      <c r="D127" s="54">
        <v>5321146177</v>
      </c>
      <c r="E127" s="54">
        <v>1115321002268</v>
      </c>
      <c r="F127" s="56">
        <v>659825</v>
      </c>
      <c r="G127" s="12">
        <v>0.7</v>
      </c>
      <c r="H127" s="16" t="s">
        <v>8</v>
      </c>
      <c r="I127" s="51">
        <v>41231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48" s="79" customFormat="1" ht="63.75" customHeight="1">
      <c r="A128" s="8">
        <v>124</v>
      </c>
      <c r="B128" s="8" t="s">
        <v>161</v>
      </c>
      <c r="C128" s="46" t="s">
        <v>162</v>
      </c>
      <c r="D128" s="54">
        <v>5321136387</v>
      </c>
      <c r="E128" s="54">
        <v>1095321005493</v>
      </c>
      <c r="F128" s="56">
        <v>2500000</v>
      </c>
      <c r="G128" s="12">
        <v>0.5</v>
      </c>
      <c r="H128" s="16" t="s">
        <v>490</v>
      </c>
      <c r="I128" s="51">
        <v>41412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 s="79" customFormat="1" ht="38.25" customHeight="1">
      <c r="A129" s="8">
        <v>125</v>
      </c>
      <c r="B129" s="8" t="s">
        <v>491</v>
      </c>
      <c r="C129" s="46" t="s">
        <v>492</v>
      </c>
      <c r="D129" s="54">
        <v>5321099569</v>
      </c>
      <c r="E129" s="54">
        <v>1045300284589</v>
      </c>
      <c r="F129" s="56">
        <v>1000000</v>
      </c>
      <c r="G129" s="12">
        <v>0.5</v>
      </c>
      <c r="H129" s="16" t="s">
        <v>493</v>
      </c>
      <c r="I129" s="51">
        <v>42649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 s="79" customFormat="1" ht="127.5" customHeight="1">
      <c r="A130" s="8">
        <v>126</v>
      </c>
      <c r="B130" s="8" t="s">
        <v>494</v>
      </c>
      <c r="C130" s="46" t="s">
        <v>495</v>
      </c>
      <c r="D130" s="54">
        <v>530400047920</v>
      </c>
      <c r="E130" s="54">
        <v>308533703900013</v>
      </c>
      <c r="F130" s="56">
        <v>2680000</v>
      </c>
      <c r="G130" s="12">
        <v>0.67</v>
      </c>
      <c r="H130" s="16" t="s">
        <v>496</v>
      </c>
      <c r="I130" s="51">
        <v>42693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 s="79" customFormat="1" ht="38.25" customHeight="1">
      <c r="A131" s="8">
        <v>127</v>
      </c>
      <c r="B131" s="8" t="s">
        <v>552</v>
      </c>
      <c r="C131" s="46" t="s">
        <v>553</v>
      </c>
      <c r="D131" s="54">
        <v>5321134630</v>
      </c>
      <c r="E131" s="54">
        <v>1095321003601</v>
      </c>
      <c r="F131" s="56">
        <v>600000</v>
      </c>
      <c r="G131" s="12">
        <v>0.6</v>
      </c>
      <c r="H131" s="16" t="s">
        <v>554</v>
      </c>
      <c r="I131" s="51">
        <v>41600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 s="79" customFormat="1" ht="25.5" customHeight="1">
      <c r="A132" s="8">
        <v>128</v>
      </c>
      <c r="B132" s="8" t="s">
        <v>497</v>
      </c>
      <c r="C132" s="46" t="s">
        <v>544</v>
      </c>
      <c r="D132" s="54">
        <v>532100704670</v>
      </c>
      <c r="E132" s="54">
        <v>304532109300220</v>
      </c>
      <c r="F132" s="56">
        <v>663224</v>
      </c>
      <c r="G132" s="12">
        <v>0.6632</v>
      </c>
      <c r="H132" s="16" t="s">
        <v>555</v>
      </c>
      <c r="I132" s="51">
        <v>41681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s="79" customFormat="1" ht="38.25" customHeight="1">
      <c r="A133" s="8">
        <v>129</v>
      </c>
      <c r="B133" s="8" t="s">
        <v>616</v>
      </c>
      <c r="C133" s="46" t="s">
        <v>614</v>
      </c>
      <c r="D133" s="54">
        <v>532100478380</v>
      </c>
      <c r="E133" s="54">
        <v>304532131700030</v>
      </c>
      <c r="F133" s="56">
        <v>825000</v>
      </c>
      <c r="G133" s="12">
        <v>0.5</v>
      </c>
      <c r="H133" s="16" t="s">
        <v>615</v>
      </c>
      <c r="I133" s="51">
        <v>42696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 s="79" customFormat="1" ht="63.75" customHeight="1">
      <c r="A134" s="8">
        <v>130</v>
      </c>
      <c r="B134" s="8" t="s">
        <v>617</v>
      </c>
      <c r="C134" s="46" t="s">
        <v>618</v>
      </c>
      <c r="D134" s="54">
        <v>531900567686</v>
      </c>
      <c r="E134" s="54">
        <v>304533504800017</v>
      </c>
      <c r="F134" s="56">
        <v>4900000</v>
      </c>
      <c r="G134" s="12">
        <v>0.7</v>
      </c>
      <c r="H134" s="16" t="s">
        <v>50</v>
      </c>
      <c r="I134" s="51">
        <v>42710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 s="79" customFormat="1" ht="38.25">
      <c r="A135" s="8">
        <v>131</v>
      </c>
      <c r="B135" s="8" t="s">
        <v>51</v>
      </c>
      <c r="C135" s="46" t="s">
        <v>52</v>
      </c>
      <c r="D135" s="54">
        <v>532114051943</v>
      </c>
      <c r="E135" s="54">
        <v>304532131700301</v>
      </c>
      <c r="F135" s="56">
        <v>567200</v>
      </c>
      <c r="G135" s="12">
        <v>0.6985</v>
      </c>
      <c r="H135" s="16" t="s">
        <v>53</v>
      </c>
      <c r="I135" s="51">
        <v>41250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s="79" customFormat="1" ht="102" customHeight="1">
      <c r="A136" s="8">
        <v>132</v>
      </c>
      <c r="B136" s="8" t="s">
        <v>54</v>
      </c>
      <c r="C136" s="46" t="s">
        <v>162</v>
      </c>
      <c r="D136" s="54">
        <v>5312004360</v>
      </c>
      <c r="E136" s="54">
        <v>1095337000220</v>
      </c>
      <c r="F136" s="56">
        <v>5000000</v>
      </c>
      <c r="G136" s="12">
        <v>0.5</v>
      </c>
      <c r="H136" s="16" t="s">
        <v>466</v>
      </c>
      <c r="I136" s="51">
        <v>42712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 s="79" customFormat="1" ht="63.75" customHeight="1">
      <c r="A137" s="8">
        <v>133</v>
      </c>
      <c r="B137" s="8" t="s">
        <v>272</v>
      </c>
      <c r="C137" s="46" t="s">
        <v>273</v>
      </c>
      <c r="D137" s="54">
        <v>5321139155</v>
      </c>
      <c r="E137" s="54">
        <v>1105321001565</v>
      </c>
      <c r="F137" s="56">
        <v>2100000</v>
      </c>
      <c r="G137" s="12">
        <v>0.7</v>
      </c>
      <c r="H137" s="16" t="s">
        <v>274</v>
      </c>
      <c r="I137" s="51">
        <v>41992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s="79" customFormat="1" ht="76.5" customHeight="1">
      <c r="A138" s="8">
        <v>134</v>
      </c>
      <c r="B138" s="8" t="s">
        <v>275</v>
      </c>
      <c r="C138" s="46" t="s">
        <v>276</v>
      </c>
      <c r="D138" s="54">
        <v>5321122994</v>
      </c>
      <c r="E138" s="54">
        <v>1085321001006</v>
      </c>
      <c r="F138" s="56">
        <v>3237289</v>
      </c>
      <c r="G138" s="12">
        <v>0.6302</v>
      </c>
      <c r="H138" s="16" t="s">
        <v>427</v>
      </c>
      <c r="I138" s="51">
        <v>41443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 s="79" customFormat="1" ht="38.25">
      <c r="A139" s="8">
        <v>135</v>
      </c>
      <c r="B139" s="8" t="s">
        <v>428</v>
      </c>
      <c r="C139" s="46" t="s">
        <v>429</v>
      </c>
      <c r="D139" s="54">
        <v>5310015905</v>
      </c>
      <c r="E139" s="54">
        <v>1055300901523</v>
      </c>
      <c r="F139" s="56">
        <v>447240</v>
      </c>
      <c r="G139" s="12">
        <v>0.24</v>
      </c>
      <c r="H139" s="16" t="s">
        <v>430</v>
      </c>
      <c r="I139" s="51">
        <v>41264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 s="79" customFormat="1" ht="63.75" customHeight="1">
      <c r="A140" s="8">
        <v>136</v>
      </c>
      <c r="B140" s="8" t="s">
        <v>431</v>
      </c>
      <c r="C140" s="46" t="s">
        <v>432</v>
      </c>
      <c r="D140" s="54">
        <v>531000174393</v>
      </c>
      <c r="E140" s="54">
        <v>304533322200012</v>
      </c>
      <c r="F140" s="56">
        <v>1598613.01</v>
      </c>
      <c r="G140" s="12">
        <v>0.6044</v>
      </c>
      <c r="H140" s="16" t="s">
        <v>433</v>
      </c>
      <c r="I140" s="51">
        <v>41993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pans="1:48" s="79" customFormat="1" ht="38.25" customHeight="1">
      <c r="A141" s="8">
        <v>137</v>
      </c>
      <c r="B141" s="8" t="s">
        <v>280</v>
      </c>
      <c r="C141" s="46" t="s">
        <v>281</v>
      </c>
      <c r="D141" s="54">
        <v>5321127760</v>
      </c>
      <c r="E141" s="54">
        <v>1085321005990</v>
      </c>
      <c r="F141" s="56">
        <v>3820000</v>
      </c>
      <c r="G141" s="12">
        <v>0.5877</v>
      </c>
      <c r="H141" s="16" t="s">
        <v>174</v>
      </c>
      <c r="I141" s="51">
        <v>42000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 s="79" customFormat="1" ht="63.75" customHeight="1">
      <c r="A142" s="8">
        <v>138</v>
      </c>
      <c r="B142" s="8" t="s">
        <v>189</v>
      </c>
      <c r="C142" s="46" t="s">
        <v>188</v>
      </c>
      <c r="D142" s="54">
        <v>532111075047</v>
      </c>
      <c r="E142" s="54">
        <v>306532110400047</v>
      </c>
      <c r="F142" s="56">
        <v>1500000</v>
      </c>
      <c r="G142" s="12">
        <v>0.5405</v>
      </c>
      <c r="H142" s="16" t="s">
        <v>177</v>
      </c>
      <c r="I142" s="51">
        <v>42000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s="79" customFormat="1" ht="38.25">
      <c r="A143" s="8">
        <v>139</v>
      </c>
      <c r="B143" s="8" t="s">
        <v>175</v>
      </c>
      <c r="C143" s="46" t="s">
        <v>176</v>
      </c>
      <c r="D143" s="54">
        <v>532100689197</v>
      </c>
      <c r="E143" s="54">
        <v>306532126300010</v>
      </c>
      <c r="F143" s="56">
        <v>246060</v>
      </c>
      <c r="G143" s="12">
        <v>0.5342</v>
      </c>
      <c r="H143" s="16" t="s">
        <v>178</v>
      </c>
      <c r="I143" s="51">
        <v>41270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 s="79" customFormat="1" ht="153" customHeight="1">
      <c r="A144" s="8">
        <v>140</v>
      </c>
      <c r="B144" s="8" t="s">
        <v>260</v>
      </c>
      <c r="C144" s="46" t="s">
        <v>261</v>
      </c>
      <c r="D144" s="54">
        <v>53211370177</v>
      </c>
      <c r="E144" s="54">
        <v>1095321006197</v>
      </c>
      <c r="F144" s="56">
        <v>6300000</v>
      </c>
      <c r="G144" s="12">
        <v>0.7</v>
      </c>
      <c r="H144" s="16" t="s">
        <v>262</v>
      </c>
      <c r="I144" s="51">
        <v>43474</v>
      </c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 s="79" customFormat="1" ht="38.25">
      <c r="A145" s="8">
        <v>141</v>
      </c>
      <c r="B145" s="8" t="s">
        <v>263</v>
      </c>
      <c r="C145" s="46" t="s">
        <v>264</v>
      </c>
      <c r="D145" s="54">
        <v>5321146917</v>
      </c>
      <c r="E145" s="54">
        <v>1115321003170</v>
      </c>
      <c r="F145" s="56">
        <v>932247.5</v>
      </c>
      <c r="G145" s="12">
        <v>0.6889</v>
      </c>
      <c r="H145" s="16" t="s">
        <v>265</v>
      </c>
      <c r="I145" s="51">
        <v>41279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 s="79" customFormat="1" ht="38.25" customHeight="1">
      <c r="A146" s="8">
        <v>142</v>
      </c>
      <c r="B146" s="8" t="s">
        <v>266</v>
      </c>
      <c r="C146" s="46" t="s">
        <v>267</v>
      </c>
      <c r="D146" s="54">
        <v>5320023020</v>
      </c>
      <c r="E146" s="54">
        <v>1085321001006</v>
      </c>
      <c r="F146" s="56">
        <v>705000</v>
      </c>
      <c r="G146" s="12">
        <v>0.47</v>
      </c>
      <c r="H146" s="16" t="s">
        <v>268</v>
      </c>
      <c r="I146" s="51">
        <v>41447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 s="79" customFormat="1" ht="76.5" customHeight="1">
      <c r="A147" s="8">
        <v>143</v>
      </c>
      <c r="B147" s="8" t="s">
        <v>775</v>
      </c>
      <c r="C147" s="46" t="s">
        <v>776</v>
      </c>
      <c r="D147" s="54">
        <v>532100664604</v>
      </c>
      <c r="E147" s="54">
        <v>304532135500331</v>
      </c>
      <c r="F147" s="56">
        <v>1000000</v>
      </c>
      <c r="G147" s="12">
        <v>0.3259</v>
      </c>
      <c r="H147" s="16" t="s">
        <v>55</v>
      </c>
      <c r="I147" s="51">
        <v>41659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 s="79" customFormat="1" ht="89.25" customHeight="1">
      <c r="A148" s="8">
        <v>144</v>
      </c>
      <c r="B148" s="8" t="s">
        <v>56</v>
      </c>
      <c r="C148" s="46" t="s">
        <v>57</v>
      </c>
      <c r="D148" s="54">
        <v>531000140820</v>
      </c>
      <c r="E148" s="54">
        <v>304532130200491</v>
      </c>
      <c r="F148" s="56">
        <v>14000000</v>
      </c>
      <c r="G148" s="12">
        <v>0.6835</v>
      </c>
      <c r="H148" s="16" t="s">
        <v>58</v>
      </c>
      <c r="I148" s="51">
        <v>41475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 s="79" customFormat="1" ht="140.25" customHeight="1">
      <c r="A149" s="8">
        <v>145</v>
      </c>
      <c r="B149" s="8" t="s">
        <v>471</v>
      </c>
      <c r="C149" s="46" t="s">
        <v>472</v>
      </c>
      <c r="D149" s="54">
        <v>5321134118</v>
      </c>
      <c r="E149" s="54">
        <v>1095321003084</v>
      </c>
      <c r="F149" s="56">
        <v>1396340.41</v>
      </c>
      <c r="G149" s="12">
        <v>0.4395</v>
      </c>
      <c r="H149" s="16" t="s">
        <v>473</v>
      </c>
      <c r="I149" s="51">
        <v>42032</v>
      </c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 s="79" customFormat="1" ht="38.25">
      <c r="A150" s="8">
        <v>146</v>
      </c>
      <c r="B150" s="8" t="s">
        <v>225</v>
      </c>
      <c r="C150" s="46" t="s">
        <v>226</v>
      </c>
      <c r="D150" s="54">
        <v>532106954047</v>
      </c>
      <c r="E150" s="54">
        <v>304532130800203</v>
      </c>
      <c r="F150" s="56">
        <v>624500</v>
      </c>
      <c r="G150" s="12">
        <v>0.1735</v>
      </c>
      <c r="H150" s="16" t="s">
        <v>533</v>
      </c>
      <c r="I150" s="51">
        <v>42028</v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 s="79" customFormat="1" ht="38.25" customHeight="1">
      <c r="A151" s="8">
        <v>147</v>
      </c>
      <c r="B151" s="8" t="s">
        <v>534</v>
      </c>
      <c r="C151" s="46" t="s">
        <v>535</v>
      </c>
      <c r="D151" s="54">
        <v>5321104890</v>
      </c>
      <c r="E151" s="54">
        <v>1055301037032</v>
      </c>
      <c r="F151" s="56">
        <v>1500000</v>
      </c>
      <c r="G151" s="12">
        <v>0.4761</v>
      </c>
      <c r="H151" s="16" t="s">
        <v>96</v>
      </c>
      <c r="I151" s="51">
        <v>41662</v>
      </c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 s="79" customFormat="1" ht="76.5" customHeight="1">
      <c r="A152" s="8">
        <v>148</v>
      </c>
      <c r="B152" s="8" t="s">
        <v>97</v>
      </c>
      <c r="C152" s="46" t="s">
        <v>423</v>
      </c>
      <c r="D152" s="54">
        <v>530400347338</v>
      </c>
      <c r="E152" s="54">
        <v>306533731300022</v>
      </c>
      <c r="F152" s="56">
        <v>622500</v>
      </c>
      <c r="G152" s="12">
        <v>0.415</v>
      </c>
      <c r="H152" s="16" t="s">
        <v>424</v>
      </c>
      <c r="I152" s="51">
        <v>41672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 s="79" customFormat="1" ht="38.25">
      <c r="A153" s="8">
        <v>149</v>
      </c>
      <c r="B153" s="8" t="s">
        <v>425</v>
      </c>
      <c r="C153" s="46" t="s">
        <v>426</v>
      </c>
      <c r="D153" s="54">
        <v>532003428591</v>
      </c>
      <c r="E153" s="54">
        <v>304533103300065</v>
      </c>
      <c r="F153" s="56">
        <v>1011946</v>
      </c>
      <c r="G153" s="12">
        <v>0.6749</v>
      </c>
      <c r="H153" s="16" t="s">
        <v>753</v>
      </c>
      <c r="I153" s="51">
        <v>41310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 s="79" customFormat="1" ht="165.75" customHeight="1">
      <c r="A154" s="8">
        <v>150</v>
      </c>
      <c r="B154" s="8" t="s">
        <v>754</v>
      </c>
      <c r="C154" s="46" t="s">
        <v>755</v>
      </c>
      <c r="D154" s="54">
        <v>5321119889</v>
      </c>
      <c r="E154" s="54">
        <v>1075321006078</v>
      </c>
      <c r="F154" s="56">
        <v>5236658</v>
      </c>
      <c r="G154" s="12">
        <v>0.5819</v>
      </c>
      <c r="H154" s="16" t="s">
        <v>498</v>
      </c>
      <c r="I154" s="51">
        <v>42409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 s="79" customFormat="1" ht="38.25">
      <c r="A155" s="8">
        <v>151</v>
      </c>
      <c r="B155" s="8" t="s">
        <v>499</v>
      </c>
      <c r="C155" s="46" t="s">
        <v>500</v>
      </c>
      <c r="D155" s="54">
        <v>532115949465</v>
      </c>
      <c r="E155" s="54">
        <v>304532133500132</v>
      </c>
      <c r="F155" s="56">
        <v>920160</v>
      </c>
      <c r="G155" s="12">
        <v>0.4206</v>
      </c>
      <c r="H155" s="16" t="s">
        <v>501</v>
      </c>
      <c r="I155" s="51">
        <v>42031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 s="79" customFormat="1" ht="38.25" customHeight="1">
      <c r="A156" s="8">
        <v>152</v>
      </c>
      <c r="B156" s="8" t="s">
        <v>297</v>
      </c>
      <c r="C156" s="46" t="s">
        <v>298</v>
      </c>
      <c r="D156" s="54">
        <v>531700315402</v>
      </c>
      <c r="E156" s="54">
        <v>309533718400043</v>
      </c>
      <c r="F156" s="56">
        <v>175678.3</v>
      </c>
      <c r="G156" s="12">
        <v>0.7</v>
      </c>
      <c r="H156" s="16" t="s">
        <v>299</v>
      </c>
      <c r="I156" s="51">
        <v>41677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 s="79" customFormat="1" ht="38.25">
      <c r="A157" s="8">
        <v>153</v>
      </c>
      <c r="B157" s="8" t="s">
        <v>300</v>
      </c>
      <c r="C157" s="46" t="s">
        <v>301</v>
      </c>
      <c r="D157" s="54">
        <v>531500103016</v>
      </c>
      <c r="E157" s="54">
        <v>305532134600041</v>
      </c>
      <c r="F157" s="56">
        <v>512775</v>
      </c>
      <c r="G157" s="12">
        <v>0.5192</v>
      </c>
      <c r="H157" s="16" t="s">
        <v>277</v>
      </c>
      <c r="I157" s="51">
        <v>41324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 s="79" customFormat="1" ht="51" customHeight="1">
      <c r="A158" s="8">
        <v>154</v>
      </c>
      <c r="B158" s="8" t="s">
        <v>278</v>
      </c>
      <c r="C158" s="46" t="s">
        <v>279</v>
      </c>
      <c r="D158" s="54">
        <v>532100309085</v>
      </c>
      <c r="E158" s="54">
        <v>304532106500105</v>
      </c>
      <c r="F158" s="56">
        <v>2100000</v>
      </c>
      <c r="G158" s="12">
        <v>0.7</v>
      </c>
      <c r="H158" s="16" t="s">
        <v>444</v>
      </c>
      <c r="I158" s="51">
        <v>42772</v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 s="79" customFormat="1" ht="25.5" customHeight="1">
      <c r="A159" s="8">
        <v>155</v>
      </c>
      <c r="B159" s="8" t="s">
        <v>445</v>
      </c>
      <c r="C159" s="46" t="s">
        <v>446</v>
      </c>
      <c r="D159" s="54">
        <v>532100211636</v>
      </c>
      <c r="E159" s="54">
        <v>304532135600107</v>
      </c>
      <c r="F159" s="56">
        <v>1500000</v>
      </c>
      <c r="G159" s="12">
        <v>0.5</v>
      </c>
      <c r="H159" s="16" t="s">
        <v>447</v>
      </c>
      <c r="I159" s="51">
        <v>41692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 s="79" customFormat="1" ht="51">
      <c r="A160" s="8">
        <v>156</v>
      </c>
      <c r="B160" s="8" t="s">
        <v>719</v>
      </c>
      <c r="C160" s="46" t="s">
        <v>720</v>
      </c>
      <c r="D160" s="54">
        <v>5310013626</v>
      </c>
      <c r="E160" s="54">
        <v>1065321095289</v>
      </c>
      <c r="F160" s="56">
        <v>407520</v>
      </c>
      <c r="G160" s="12">
        <v>0.1581</v>
      </c>
      <c r="H160" s="16" t="s">
        <v>448</v>
      </c>
      <c r="I160" s="51">
        <v>42061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 s="79" customFormat="1" ht="114.75" customHeight="1">
      <c r="A161" s="8">
        <v>157</v>
      </c>
      <c r="B161" s="8" t="s">
        <v>449</v>
      </c>
      <c r="C161" s="46" t="s">
        <v>450</v>
      </c>
      <c r="D161" s="54">
        <v>532115973059</v>
      </c>
      <c r="E161" s="54">
        <v>307532121900012</v>
      </c>
      <c r="F161" s="56">
        <v>1988000</v>
      </c>
      <c r="G161" s="12">
        <v>0.4</v>
      </c>
      <c r="H161" s="16" t="s">
        <v>163</v>
      </c>
      <c r="I161" s="51">
        <v>42788</v>
      </c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 s="79" customFormat="1" ht="76.5" customHeight="1">
      <c r="A162" s="8">
        <v>158</v>
      </c>
      <c r="B162" s="8" t="s">
        <v>164</v>
      </c>
      <c r="C162" s="46" t="s">
        <v>165</v>
      </c>
      <c r="D162" s="54">
        <v>5321118620</v>
      </c>
      <c r="E162" s="54">
        <v>1075321004770</v>
      </c>
      <c r="F162" s="56">
        <v>12461000</v>
      </c>
      <c r="G162" s="12">
        <v>0.6923</v>
      </c>
      <c r="H162" s="16" t="s">
        <v>458</v>
      </c>
      <c r="I162" s="51">
        <v>42788</v>
      </c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 s="79" customFormat="1" ht="63.75" customHeight="1">
      <c r="A163" s="8">
        <v>159</v>
      </c>
      <c r="B163" s="8" t="s">
        <v>459</v>
      </c>
      <c r="C163" s="46" t="s">
        <v>460</v>
      </c>
      <c r="D163" s="54">
        <v>5321088408</v>
      </c>
      <c r="E163" s="54">
        <v>1025300779998</v>
      </c>
      <c r="F163" s="56">
        <v>840000</v>
      </c>
      <c r="G163" s="12">
        <v>0.6387</v>
      </c>
      <c r="H163" s="16" t="s">
        <v>461</v>
      </c>
      <c r="I163" s="51">
        <v>42073</v>
      </c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 s="79" customFormat="1" ht="51" customHeight="1">
      <c r="A164" s="8">
        <v>160</v>
      </c>
      <c r="B164" s="8" t="s">
        <v>237</v>
      </c>
      <c r="C164" s="46" t="s">
        <v>238</v>
      </c>
      <c r="D164" s="54">
        <v>5321134855</v>
      </c>
      <c r="E164" s="54">
        <v>1095321003865</v>
      </c>
      <c r="F164" s="56">
        <v>1681296</v>
      </c>
      <c r="G164" s="12">
        <v>0.5947</v>
      </c>
      <c r="H164" s="16" t="s">
        <v>239</v>
      </c>
      <c r="I164" s="51">
        <v>42084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 s="79" customFormat="1" ht="63.75" customHeight="1">
      <c r="A165" s="8">
        <v>161</v>
      </c>
      <c r="B165" s="8" t="s">
        <v>519</v>
      </c>
      <c r="C165" s="46" t="s">
        <v>520</v>
      </c>
      <c r="D165" s="54">
        <v>532113593894</v>
      </c>
      <c r="E165" s="54">
        <v>307532120700048</v>
      </c>
      <c r="F165" s="56">
        <v>1800000</v>
      </c>
      <c r="G165" s="12">
        <v>0.5</v>
      </c>
      <c r="H165" s="16" t="s">
        <v>521</v>
      </c>
      <c r="I165" s="51">
        <v>42812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s="79" customFormat="1" ht="178.5" customHeight="1">
      <c r="A166" s="8">
        <v>162</v>
      </c>
      <c r="B166" s="8" t="s">
        <v>522</v>
      </c>
      <c r="C166" s="46" t="s">
        <v>276</v>
      </c>
      <c r="D166" s="54">
        <v>5321097071</v>
      </c>
      <c r="E166" s="54">
        <v>1045300269013</v>
      </c>
      <c r="F166" s="56">
        <v>15000000</v>
      </c>
      <c r="G166" s="12">
        <v>0.5128</v>
      </c>
      <c r="H166" s="16" t="s">
        <v>475</v>
      </c>
      <c r="I166" s="51">
        <v>41535</v>
      </c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s="79" customFormat="1" ht="63.75" customHeight="1">
      <c r="A167" s="8">
        <v>163</v>
      </c>
      <c r="B167" s="8" t="s">
        <v>377</v>
      </c>
      <c r="C167" s="46" t="s">
        <v>328</v>
      </c>
      <c r="D167" s="54">
        <v>5321068183</v>
      </c>
      <c r="E167" s="54">
        <v>1025300799633</v>
      </c>
      <c r="F167" s="56">
        <v>3000000</v>
      </c>
      <c r="G167" s="12">
        <v>0.5102</v>
      </c>
      <c r="H167" s="16" t="s">
        <v>348</v>
      </c>
      <c r="I167" s="51">
        <v>42118</v>
      </c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 s="79" customFormat="1" ht="51" customHeight="1">
      <c r="A168" s="8">
        <v>164</v>
      </c>
      <c r="B168" s="8" t="s">
        <v>349</v>
      </c>
      <c r="C168" s="46" t="s">
        <v>350</v>
      </c>
      <c r="D168" s="54">
        <v>531801727723</v>
      </c>
      <c r="E168" s="54">
        <v>311533605300041</v>
      </c>
      <c r="F168" s="56">
        <v>2510405.1</v>
      </c>
      <c r="G168" s="12">
        <v>0.7</v>
      </c>
      <c r="H168" s="16" t="s">
        <v>351</v>
      </c>
      <c r="I168" s="51">
        <v>41723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 s="79" customFormat="1" ht="51" customHeight="1">
      <c r="A169" s="8">
        <v>165</v>
      </c>
      <c r="B169" s="8" t="s">
        <v>349</v>
      </c>
      <c r="C169" s="46" t="s">
        <v>350</v>
      </c>
      <c r="D169" s="54">
        <v>531801727723</v>
      </c>
      <c r="E169" s="54">
        <v>311533605300041</v>
      </c>
      <c r="F169" s="56">
        <v>2510405.1</v>
      </c>
      <c r="G169" s="12">
        <v>0.7</v>
      </c>
      <c r="H169" s="16" t="s">
        <v>352</v>
      </c>
      <c r="I169" s="51">
        <v>41723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48" s="79" customFormat="1" ht="153" customHeight="1">
      <c r="A170" s="8">
        <v>166</v>
      </c>
      <c r="B170" s="8" t="s">
        <v>260</v>
      </c>
      <c r="C170" s="46" t="s">
        <v>261</v>
      </c>
      <c r="D170" s="54">
        <v>53211370177</v>
      </c>
      <c r="E170" s="54">
        <v>1095321006197</v>
      </c>
      <c r="F170" s="56">
        <v>865000</v>
      </c>
      <c r="G170" s="12">
        <v>0.5242</v>
      </c>
      <c r="H170" s="16" t="s">
        <v>353</v>
      </c>
      <c r="I170" s="51">
        <v>42817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pans="1:48" s="79" customFormat="1" ht="165.75" customHeight="1">
      <c r="A171" s="8">
        <v>167</v>
      </c>
      <c r="B171" s="8" t="s">
        <v>608</v>
      </c>
      <c r="C171" s="46" t="s">
        <v>609</v>
      </c>
      <c r="D171" s="54">
        <v>5321073271</v>
      </c>
      <c r="E171" s="54">
        <v>1025300786060</v>
      </c>
      <c r="F171" s="56">
        <v>11912699</v>
      </c>
      <c r="G171" s="12">
        <v>0.6183</v>
      </c>
      <c r="H171" s="16" t="s">
        <v>269</v>
      </c>
      <c r="I171" s="51">
        <v>42091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pans="1:48" s="79" customFormat="1" ht="38.25">
      <c r="A172" s="8">
        <v>168</v>
      </c>
      <c r="B172" s="8" t="s">
        <v>181</v>
      </c>
      <c r="C172" s="46" t="s">
        <v>182</v>
      </c>
      <c r="D172" s="54">
        <v>5321128731</v>
      </c>
      <c r="E172" s="54">
        <v>1085321007111</v>
      </c>
      <c r="F172" s="56">
        <v>432008</v>
      </c>
      <c r="G172" s="12">
        <v>0.6957</v>
      </c>
      <c r="H172" s="16" t="s">
        <v>183</v>
      </c>
      <c r="I172" s="51">
        <v>41363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 s="79" customFormat="1" ht="76.5" customHeight="1">
      <c r="A173" s="8">
        <v>169</v>
      </c>
      <c r="B173" s="8" t="s">
        <v>208</v>
      </c>
      <c r="C173" s="46" t="s">
        <v>209</v>
      </c>
      <c r="D173" s="54">
        <v>5321103007</v>
      </c>
      <c r="E173" s="54">
        <v>1055300963310</v>
      </c>
      <c r="F173" s="56">
        <v>7000000</v>
      </c>
      <c r="G173" s="12">
        <v>0.689</v>
      </c>
      <c r="H173" s="16" t="s">
        <v>210</v>
      </c>
      <c r="I173" s="51">
        <v>41741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</row>
    <row r="174" spans="1:48" s="79" customFormat="1" ht="25.5">
      <c r="A174" s="8">
        <v>170</v>
      </c>
      <c r="B174" s="8" t="s">
        <v>59</v>
      </c>
      <c r="C174" s="46" t="s">
        <v>60</v>
      </c>
      <c r="D174" s="54">
        <v>5321108693</v>
      </c>
      <c r="E174" s="54">
        <v>1065321074026</v>
      </c>
      <c r="F174" s="56">
        <v>1302750</v>
      </c>
      <c r="G174" s="12">
        <v>0.6513</v>
      </c>
      <c r="H174" s="16" t="s">
        <v>721</v>
      </c>
      <c r="I174" s="51">
        <v>41374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</row>
    <row r="175" spans="1:48" s="79" customFormat="1" ht="38.25">
      <c r="A175" s="8">
        <v>171</v>
      </c>
      <c r="B175" s="8" t="s">
        <v>722</v>
      </c>
      <c r="C175" s="46" t="s">
        <v>723</v>
      </c>
      <c r="D175" s="54">
        <v>5321130434</v>
      </c>
      <c r="E175" s="54">
        <v>1085321008926</v>
      </c>
      <c r="F175" s="56">
        <v>1482558</v>
      </c>
      <c r="G175" s="12">
        <v>0.261</v>
      </c>
      <c r="H175" s="16" t="s">
        <v>596</v>
      </c>
      <c r="I175" s="51">
        <v>41377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</row>
    <row r="176" spans="1:48" s="79" customFormat="1" ht="63.75" customHeight="1">
      <c r="A176" s="8">
        <v>172</v>
      </c>
      <c r="B176" s="8" t="s">
        <v>597</v>
      </c>
      <c r="C176" s="46" t="s">
        <v>598</v>
      </c>
      <c r="D176" s="54">
        <v>5313006923</v>
      </c>
      <c r="E176" s="54">
        <v>1095331000390</v>
      </c>
      <c r="F176" s="56">
        <v>2925000</v>
      </c>
      <c r="G176" s="12">
        <v>0.585</v>
      </c>
      <c r="H176" s="16" t="s">
        <v>599</v>
      </c>
      <c r="I176" s="51">
        <v>41382</v>
      </c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</row>
    <row r="177" spans="1:48" s="79" customFormat="1" ht="140.25" customHeight="1">
      <c r="A177" s="8">
        <v>173</v>
      </c>
      <c r="B177" s="8" t="s">
        <v>600</v>
      </c>
      <c r="C177" s="46" t="s">
        <v>601</v>
      </c>
      <c r="D177" s="54">
        <v>532115432902</v>
      </c>
      <c r="E177" s="54">
        <v>304532103300352</v>
      </c>
      <c r="F177" s="56">
        <v>500000</v>
      </c>
      <c r="G177" s="12">
        <v>0.4618</v>
      </c>
      <c r="H177" s="16" t="s">
        <v>245</v>
      </c>
      <c r="I177" s="51">
        <v>41755</v>
      </c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</row>
    <row r="178" spans="1:48" s="79" customFormat="1" ht="63.75" customHeight="1">
      <c r="A178" s="8">
        <v>174</v>
      </c>
      <c r="B178" s="8" t="s">
        <v>79</v>
      </c>
      <c r="C178" s="46" t="s">
        <v>80</v>
      </c>
      <c r="D178" s="54">
        <v>531001641058</v>
      </c>
      <c r="E178" s="54">
        <v>304532129200044</v>
      </c>
      <c r="F178" s="56">
        <v>1000000</v>
      </c>
      <c r="G178" s="12">
        <v>0.5183</v>
      </c>
      <c r="H178" s="16" t="s">
        <v>246</v>
      </c>
      <c r="I178" s="51">
        <v>42115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1:48" s="79" customFormat="1" ht="38.25" customHeight="1">
      <c r="A179" s="8">
        <v>175</v>
      </c>
      <c r="B179" s="8" t="s">
        <v>247</v>
      </c>
      <c r="C179" s="46" t="s">
        <v>248</v>
      </c>
      <c r="D179" s="54">
        <v>5321061205</v>
      </c>
      <c r="E179" s="54">
        <v>1025300794672</v>
      </c>
      <c r="F179" s="56">
        <v>394400</v>
      </c>
      <c r="G179" s="12">
        <v>0.6573</v>
      </c>
      <c r="H179" s="16" t="s">
        <v>217</v>
      </c>
      <c r="I179" s="51">
        <v>41753</v>
      </c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</row>
    <row r="180" spans="1:48" s="79" customFormat="1" ht="25.5">
      <c r="A180" s="8">
        <v>176</v>
      </c>
      <c r="B180" s="8" t="s">
        <v>218</v>
      </c>
      <c r="C180" s="46" t="s">
        <v>219</v>
      </c>
      <c r="D180" s="54">
        <v>532107647799</v>
      </c>
      <c r="E180" s="54">
        <v>308532121900027</v>
      </c>
      <c r="F180" s="56">
        <v>293500</v>
      </c>
      <c r="G180" s="12">
        <v>0.2527</v>
      </c>
      <c r="H180" s="16" t="s">
        <v>220</v>
      </c>
      <c r="I180" s="51">
        <v>42118</v>
      </c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</row>
    <row r="181" spans="1:48" s="79" customFormat="1" ht="140.25" customHeight="1">
      <c r="A181" s="8">
        <v>177</v>
      </c>
      <c r="B181" s="8" t="s">
        <v>385</v>
      </c>
      <c r="C181" s="46" t="s">
        <v>386</v>
      </c>
      <c r="D181" s="54">
        <v>5321104184</v>
      </c>
      <c r="E181" s="54">
        <v>1055301009279</v>
      </c>
      <c r="F181" s="56">
        <v>1371948.16</v>
      </c>
      <c r="G181" s="12">
        <v>0.4463</v>
      </c>
      <c r="H181" s="16" t="s">
        <v>392</v>
      </c>
      <c r="I181" s="51">
        <v>41933</v>
      </c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</row>
    <row r="182" spans="1:48" s="79" customFormat="1" ht="89.25" customHeight="1">
      <c r="A182" s="8">
        <v>178</v>
      </c>
      <c r="B182" s="8" t="s">
        <v>389</v>
      </c>
      <c r="C182" s="46" t="s">
        <v>390</v>
      </c>
      <c r="D182" s="54">
        <v>532116078034</v>
      </c>
      <c r="E182" s="54">
        <v>306532108700037</v>
      </c>
      <c r="F182" s="56">
        <v>1831898</v>
      </c>
      <c r="G182" s="12">
        <v>0.458</v>
      </c>
      <c r="H182" s="16" t="s">
        <v>391</v>
      </c>
      <c r="I182" s="51">
        <v>42161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</row>
    <row r="183" spans="1:48" s="79" customFormat="1" ht="76.5" customHeight="1">
      <c r="A183" s="8">
        <v>179</v>
      </c>
      <c r="B183" s="8" t="s">
        <v>393</v>
      </c>
      <c r="C183" s="46" t="s">
        <v>394</v>
      </c>
      <c r="D183" s="54">
        <v>5321117151</v>
      </c>
      <c r="E183" s="54">
        <v>1075321003317</v>
      </c>
      <c r="F183" s="56">
        <v>1841000</v>
      </c>
      <c r="G183" s="12">
        <v>0.526</v>
      </c>
      <c r="H183" s="16" t="s">
        <v>129</v>
      </c>
      <c r="I183" s="51">
        <v>42154</v>
      </c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</row>
    <row r="184" spans="1:48" s="79" customFormat="1" ht="38.25">
      <c r="A184" s="8">
        <v>180</v>
      </c>
      <c r="B184" s="8" t="s">
        <v>130</v>
      </c>
      <c r="C184" s="46" t="s">
        <v>131</v>
      </c>
      <c r="D184" s="54">
        <v>53211096568</v>
      </c>
      <c r="E184" s="54">
        <v>1045300266879</v>
      </c>
      <c r="F184" s="56">
        <v>517700</v>
      </c>
      <c r="G184" s="12">
        <v>0.4472</v>
      </c>
      <c r="H184" s="16" t="s">
        <v>132</v>
      </c>
      <c r="I184" s="51">
        <v>42161</v>
      </c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</row>
    <row r="185" spans="1:48" s="79" customFormat="1" ht="38.25">
      <c r="A185" s="8">
        <v>181</v>
      </c>
      <c r="B185" s="8" t="s">
        <v>133</v>
      </c>
      <c r="C185" s="46" t="s">
        <v>256</v>
      </c>
      <c r="D185" s="54">
        <v>5321138377</v>
      </c>
      <c r="E185" s="54">
        <v>1105321000795</v>
      </c>
      <c r="F185" s="56">
        <v>5562552</v>
      </c>
      <c r="G185" s="12">
        <v>0.7</v>
      </c>
      <c r="H185" s="16" t="s">
        <v>81</v>
      </c>
      <c r="I185" s="51">
        <v>41447</v>
      </c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</row>
    <row r="186" spans="1:48" s="79" customFormat="1" ht="38.25">
      <c r="A186" s="8">
        <v>182</v>
      </c>
      <c r="B186" s="8" t="s">
        <v>82</v>
      </c>
      <c r="C186" s="46" t="s">
        <v>22</v>
      </c>
      <c r="D186" s="54">
        <v>5321137091</v>
      </c>
      <c r="E186" s="54">
        <v>1095321006241</v>
      </c>
      <c r="F186" s="56">
        <v>573147.95</v>
      </c>
      <c r="G186" s="12">
        <v>0.3333</v>
      </c>
      <c r="H186" s="16" t="s">
        <v>83</v>
      </c>
      <c r="I186" s="51">
        <v>41451</v>
      </c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</row>
    <row r="187" spans="1:48" s="79" customFormat="1" ht="38.25" customHeight="1">
      <c r="A187" s="8">
        <v>183</v>
      </c>
      <c r="B187" s="8" t="s">
        <v>616</v>
      </c>
      <c r="C187" s="46" t="s">
        <v>614</v>
      </c>
      <c r="D187" s="54">
        <v>532100478380</v>
      </c>
      <c r="E187" s="54">
        <v>304532131700030</v>
      </c>
      <c r="F187" s="56">
        <v>1400000</v>
      </c>
      <c r="G187" s="12">
        <v>0.56</v>
      </c>
      <c r="H187" s="16" t="s">
        <v>123</v>
      </c>
      <c r="I187" s="51">
        <v>42940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</row>
    <row r="188" spans="1:48" s="79" customFormat="1" ht="38.25">
      <c r="A188" s="8">
        <v>184</v>
      </c>
      <c r="B188" s="8" t="s">
        <v>124</v>
      </c>
      <c r="C188" s="46" t="s">
        <v>374</v>
      </c>
      <c r="D188" s="54">
        <v>5321101137</v>
      </c>
      <c r="E188" s="54">
        <v>1055300901523</v>
      </c>
      <c r="F188" s="56">
        <v>1994850</v>
      </c>
      <c r="G188" s="12">
        <v>0.4404</v>
      </c>
      <c r="H188" s="16" t="s">
        <v>125</v>
      </c>
      <c r="I188" s="51">
        <v>42964</v>
      </c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</row>
    <row r="189" spans="1:48" s="79" customFormat="1" ht="25.5">
      <c r="A189" s="8">
        <v>185</v>
      </c>
      <c r="B189" s="8" t="s">
        <v>126</v>
      </c>
      <c r="C189" s="46" t="s">
        <v>127</v>
      </c>
      <c r="D189" s="54">
        <v>31701601804</v>
      </c>
      <c r="E189" s="54">
        <v>307532130600057</v>
      </c>
      <c r="F189" s="56">
        <v>1453625</v>
      </c>
      <c r="G189" s="12">
        <v>0.4942</v>
      </c>
      <c r="H189" s="16" t="s">
        <v>128</v>
      </c>
      <c r="I189" s="51">
        <v>42196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</row>
    <row r="190" spans="1:48" s="79" customFormat="1" ht="114.75" customHeight="1">
      <c r="A190" s="8">
        <v>186</v>
      </c>
      <c r="B190" s="8" t="s">
        <v>779</v>
      </c>
      <c r="C190" s="46" t="s">
        <v>780</v>
      </c>
      <c r="D190" s="54">
        <v>5321067246</v>
      </c>
      <c r="E190" s="54">
        <v>1025300790635</v>
      </c>
      <c r="F190" s="56">
        <v>2349583.01</v>
      </c>
      <c r="G190" s="12">
        <v>0.4367</v>
      </c>
      <c r="H190" s="16" t="s">
        <v>781</v>
      </c>
      <c r="I190" s="51">
        <v>41846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</row>
    <row r="191" spans="1:48" s="79" customFormat="1" ht="25.5">
      <c r="A191" s="8">
        <v>187</v>
      </c>
      <c r="B191" s="8" t="s">
        <v>173</v>
      </c>
      <c r="C191" s="46" t="s">
        <v>782</v>
      </c>
      <c r="D191" s="54">
        <v>532003484412</v>
      </c>
      <c r="E191" s="54">
        <v>308533133900022</v>
      </c>
      <c r="F191" s="56">
        <v>474600</v>
      </c>
      <c r="G191" s="12">
        <v>0.2034</v>
      </c>
      <c r="H191" s="16" t="s">
        <v>357</v>
      </c>
      <c r="I191" s="51">
        <v>41815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</row>
    <row r="192" spans="1:48" s="79" customFormat="1" ht="76.5" customHeight="1">
      <c r="A192" s="8">
        <v>188</v>
      </c>
      <c r="B192" s="8" t="s">
        <v>358</v>
      </c>
      <c r="C192" s="46" t="s">
        <v>472</v>
      </c>
      <c r="D192" s="54">
        <v>5321119889</v>
      </c>
      <c r="E192" s="54">
        <v>1075321006078</v>
      </c>
      <c r="F192" s="56">
        <v>4830150</v>
      </c>
      <c r="G192" s="12">
        <v>0.483</v>
      </c>
      <c r="H192" s="16" t="s">
        <v>359</v>
      </c>
      <c r="I192" s="51">
        <v>42943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</row>
    <row r="193" spans="1:48" s="79" customFormat="1" ht="38.25">
      <c r="A193" s="8">
        <v>189</v>
      </c>
      <c r="B193" s="8" t="s">
        <v>285</v>
      </c>
      <c r="C193" s="46" t="s">
        <v>286</v>
      </c>
      <c r="D193" s="54">
        <v>5321097890</v>
      </c>
      <c r="E193" s="54">
        <v>1045300274140</v>
      </c>
      <c r="F193" s="56">
        <v>14911701.6</v>
      </c>
      <c r="G193" s="12">
        <v>0.3542</v>
      </c>
      <c r="H193" s="16" t="s">
        <v>329</v>
      </c>
      <c r="I193" s="51">
        <v>42230</v>
      </c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</row>
    <row r="194" spans="1:48" s="79" customFormat="1" ht="63.75" customHeight="1">
      <c r="A194" s="8">
        <v>190</v>
      </c>
      <c r="B194" s="8" t="s">
        <v>330</v>
      </c>
      <c r="C194" s="46" t="s">
        <v>331</v>
      </c>
      <c r="D194" s="54">
        <v>5321117610</v>
      </c>
      <c r="E194" s="54">
        <v>1075321003768</v>
      </c>
      <c r="F194" s="56">
        <v>1900000</v>
      </c>
      <c r="G194" s="12">
        <v>0.5</v>
      </c>
      <c r="H194" s="16" t="s">
        <v>332</v>
      </c>
      <c r="I194" s="51">
        <v>42231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pans="1:48" s="79" customFormat="1" ht="25.5">
      <c r="A195" s="8">
        <v>191</v>
      </c>
      <c r="B195" s="8" t="s">
        <v>333</v>
      </c>
      <c r="C195" s="46" t="s">
        <v>334</v>
      </c>
      <c r="D195" s="54">
        <v>532111351000</v>
      </c>
      <c r="E195" s="54">
        <v>306532101700080</v>
      </c>
      <c r="F195" s="56">
        <v>791400</v>
      </c>
      <c r="G195" s="12">
        <v>0.6873</v>
      </c>
      <c r="H195" s="16" t="s">
        <v>335</v>
      </c>
      <c r="I195" s="51">
        <v>41503</v>
      </c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pans="1:48" s="79" customFormat="1" ht="89.25" customHeight="1">
      <c r="A196" s="8">
        <v>192</v>
      </c>
      <c r="B196" s="8" t="s">
        <v>275</v>
      </c>
      <c r="C196" s="46" t="s">
        <v>336</v>
      </c>
      <c r="D196" s="54">
        <v>5321122994</v>
      </c>
      <c r="E196" s="54">
        <v>1085321001006</v>
      </c>
      <c r="F196" s="56">
        <v>11762611</v>
      </c>
      <c r="G196" s="12">
        <v>0.5881</v>
      </c>
      <c r="H196" s="16" t="s">
        <v>342</v>
      </c>
      <c r="I196" s="51">
        <v>41685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</row>
    <row r="197" spans="1:48" s="79" customFormat="1" ht="38.25">
      <c r="A197" s="8">
        <v>193</v>
      </c>
      <c r="B197" s="8" t="s">
        <v>343</v>
      </c>
      <c r="C197" s="46" t="s">
        <v>344</v>
      </c>
      <c r="D197" s="54">
        <v>5321128428</v>
      </c>
      <c r="E197" s="54">
        <v>1085321006748</v>
      </c>
      <c r="F197" s="56">
        <v>737275</v>
      </c>
      <c r="G197" s="12">
        <v>0.369</v>
      </c>
      <c r="H197" s="16" t="s">
        <v>345</v>
      </c>
      <c r="I197" s="51">
        <v>41509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</row>
    <row r="198" spans="1:48" s="79" customFormat="1" ht="51" customHeight="1">
      <c r="A198" s="8">
        <v>194</v>
      </c>
      <c r="B198" s="8" t="s">
        <v>346</v>
      </c>
      <c r="C198" s="46" t="s">
        <v>288</v>
      </c>
      <c r="D198" s="54">
        <v>532204738748</v>
      </c>
      <c r="E198" s="54">
        <v>307533208600012</v>
      </c>
      <c r="F198" s="56">
        <v>1170000</v>
      </c>
      <c r="G198" s="12">
        <v>0.45</v>
      </c>
      <c r="H198" s="16" t="s">
        <v>347</v>
      </c>
      <c r="I198" s="68">
        <v>41144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</row>
    <row r="199" spans="1:48" s="79" customFormat="1" ht="25.5">
      <c r="A199" s="8">
        <v>195</v>
      </c>
      <c r="B199" s="8" t="s">
        <v>59</v>
      </c>
      <c r="C199" s="46" t="s">
        <v>60</v>
      </c>
      <c r="D199" s="54">
        <v>5321108693</v>
      </c>
      <c r="E199" s="54">
        <v>1065321074026</v>
      </c>
      <c r="F199" s="56">
        <v>1404700</v>
      </c>
      <c r="G199" s="12">
        <v>0.6073</v>
      </c>
      <c r="H199" s="16" t="s">
        <v>289</v>
      </c>
      <c r="I199" s="51">
        <v>41510</v>
      </c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</row>
    <row r="200" spans="1:48" s="79" customFormat="1" ht="51" customHeight="1">
      <c r="A200" s="8">
        <v>196</v>
      </c>
      <c r="B200" s="8" t="s">
        <v>290</v>
      </c>
      <c r="C200" s="46" t="s">
        <v>291</v>
      </c>
      <c r="D200" s="54">
        <v>532100138217</v>
      </c>
      <c r="E200" s="54">
        <v>311532124200020</v>
      </c>
      <c r="F200" s="56">
        <v>770000</v>
      </c>
      <c r="G200" s="12">
        <v>0.4529</v>
      </c>
      <c r="H200" s="16" t="s">
        <v>292</v>
      </c>
      <c r="I200" s="51">
        <v>42242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</row>
    <row r="201" spans="1:48" s="79" customFormat="1" ht="114.75" customHeight="1">
      <c r="A201" s="8">
        <v>197</v>
      </c>
      <c r="B201" s="8" t="s">
        <v>293</v>
      </c>
      <c r="C201" s="46" t="s">
        <v>294</v>
      </c>
      <c r="D201" s="54">
        <v>532112850</v>
      </c>
      <c r="E201" s="54">
        <v>1085321000819</v>
      </c>
      <c r="F201" s="56">
        <v>1450000</v>
      </c>
      <c r="G201" s="12">
        <v>0.5882</v>
      </c>
      <c r="H201" s="16" t="s">
        <v>295</v>
      </c>
      <c r="I201" s="51">
        <v>42972</v>
      </c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</row>
    <row r="202" spans="1:48" s="79" customFormat="1" ht="51" customHeight="1">
      <c r="A202" s="8">
        <v>198</v>
      </c>
      <c r="B202" s="8" t="s">
        <v>40</v>
      </c>
      <c r="C202" s="46" t="s">
        <v>41</v>
      </c>
      <c r="D202" s="54">
        <v>5321079957</v>
      </c>
      <c r="E202" s="54">
        <v>2075321037317</v>
      </c>
      <c r="F202" s="56">
        <v>728000</v>
      </c>
      <c r="G202" s="12">
        <v>0.5782</v>
      </c>
      <c r="H202" s="16" t="s">
        <v>42</v>
      </c>
      <c r="I202" s="51">
        <v>41699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</row>
    <row r="203" spans="1:48" s="79" customFormat="1" ht="267.75" customHeight="1">
      <c r="A203" s="8">
        <v>199</v>
      </c>
      <c r="B203" s="8" t="s">
        <v>43</v>
      </c>
      <c r="C203" s="46" t="s">
        <v>44</v>
      </c>
      <c r="D203" s="54">
        <v>5321115179</v>
      </c>
      <c r="E203" s="54">
        <v>1075321001183</v>
      </c>
      <c r="F203" s="56">
        <v>1238990</v>
      </c>
      <c r="G203" s="12">
        <v>0.3997</v>
      </c>
      <c r="H203" s="16" t="s">
        <v>587</v>
      </c>
      <c r="I203" s="51">
        <v>42258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</row>
    <row r="204" spans="1:48" s="79" customFormat="1" ht="76.5" customHeight="1">
      <c r="A204" s="8">
        <v>200</v>
      </c>
      <c r="B204" s="8" t="s">
        <v>588</v>
      </c>
      <c r="C204" s="46" t="s">
        <v>589</v>
      </c>
      <c r="D204" s="54">
        <v>5321083248</v>
      </c>
      <c r="E204" s="54">
        <v>1025300798555</v>
      </c>
      <c r="F204" s="56">
        <v>1025000</v>
      </c>
      <c r="G204" s="12">
        <v>0.6977</v>
      </c>
      <c r="H204" s="16" t="s">
        <v>590</v>
      </c>
      <c r="I204" s="51">
        <v>41537</v>
      </c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</row>
    <row r="205" spans="1:48" s="79" customFormat="1" ht="38.25">
      <c r="A205" s="8">
        <v>201</v>
      </c>
      <c r="B205" s="8" t="s">
        <v>591</v>
      </c>
      <c r="C205" s="46" t="s">
        <v>592</v>
      </c>
      <c r="D205" s="54">
        <v>5321116239</v>
      </c>
      <c r="E205" s="54">
        <v>1075321002283</v>
      </c>
      <c r="F205" s="56">
        <v>2476133</v>
      </c>
      <c r="G205" s="12">
        <v>0.6968</v>
      </c>
      <c r="H205" s="16" t="s">
        <v>593</v>
      </c>
      <c r="I205" s="51">
        <v>42270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</row>
    <row r="206" spans="1:48" s="79" customFormat="1" ht="63.75" customHeight="1">
      <c r="A206" s="8">
        <v>202</v>
      </c>
      <c r="B206" s="8" t="s">
        <v>594</v>
      </c>
      <c r="C206" s="46" t="s">
        <v>595</v>
      </c>
      <c r="D206" s="54">
        <v>5321138401</v>
      </c>
      <c r="E206" s="54">
        <v>1105321000762</v>
      </c>
      <c r="F206" s="56">
        <v>5000000</v>
      </c>
      <c r="G206" s="12">
        <v>0.5</v>
      </c>
      <c r="H206" s="16" t="s">
        <v>61</v>
      </c>
      <c r="I206" s="51">
        <v>42272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</row>
    <row r="207" spans="1:48" s="79" customFormat="1" ht="89.25" customHeight="1">
      <c r="A207" s="8">
        <v>203</v>
      </c>
      <c r="B207" s="8" t="s">
        <v>62</v>
      </c>
      <c r="C207" s="46" t="s">
        <v>63</v>
      </c>
      <c r="D207" s="54">
        <v>532107675796</v>
      </c>
      <c r="E207" s="54">
        <v>306532124400029</v>
      </c>
      <c r="F207" s="56">
        <v>2366000</v>
      </c>
      <c r="G207" s="12">
        <v>0.4732</v>
      </c>
      <c r="H207" s="16" t="s">
        <v>64</v>
      </c>
      <c r="I207" s="51">
        <v>42273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</row>
    <row r="208" spans="1:48" s="79" customFormat="1" ht="63.75" customHeight="1">
      <c r="A208" s="8">
        <v>204</v>
      </c>
      <c r="B208" s="8" t="s">
        <v>192</v>
      </c>
      <c r="C208" s="46" t="s">
        <v>193</v>
      </c>
      <c r="D208" s="54">
        <v>5321064816</v>
      </c>
      <c r="E208" s="54">
        <v>1025300797720</v>
      </c>
      <c r="F208" s="56">
        <v>2355000</v>
      </c>
      <c r="G208" s="12">
        <v>0.6916</v>
      </c>
      <c r="H208" s="16" t="s">
        <v>194</v>
      </c>
      <c r="I208" s="51">
        <v>42281</v>
      </c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</row>
    <row r="209" spans="1:48" s="79" customFormat="1" ht="25.5">
      <c r="A209" s="8">
        <v>205</v>
      </c>
      <c r="B209" s="8" t="s">
        <v>195</v>
      </c>
      <c r="C209" s="46" t="s">
        <v>196</v>
      </c>
      <c r="D209" s="54">
        <v>53210764130</v>
      </c>
      <c r="E209" s="54">
        <v>1025300793099</v>
      </c>
      <c r="F209" s="56">
        <v>1791165</v>
      </c>
      <c r="G209" s="12">
        <v>0.3571</v>
      </c>
      <c r="H209" s="16" t="s">
        <v>197</v>
      </c>
      <c r="I209" s="51">
        <v>42287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</row>
    <row r="210" spans="1:48" s="79" customFormat="1" ht="102" customHeight="1">
      <c r="A210" s="8">
        <v>206</v>
      </c>
      <c r="B210" s="8" t="s">
        <v>198</v>
      </c>
      <c r="C210" s="46" t="s">
        <v>199</v>
      </c>
      <c r="D210" s="54">
        <v>5321127985</v>
      </c>
      <c r="E210" s="54">
        <v>1085321006286</v>
      </c>
      <c r="F210" s="56">
        <v>14000000</v>
      </c>
      <c r="G210" s="12">
        <v>0.7</v>
      </c>
      <c r="H210" s="16" t="s">
        <v>200</v>
      </c>
      <c r="I210" s="51">
        <v>43022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</row>
    <row r="211" spans="1:48" s="79" customFormat="1" ht="89.25" customHeight="1">
      <c r="A211" s="8">
        <v>207</v>
      </c>
      <c r="B211" s="8" t="s">
        <v>201</v>
      </c>
      <c r="C211" s="46" t="s">
        <v>202</v>
      </c>
      <c r="D211" s="54">
        <v>530300408587</v>
      </c>
      <c r="E211" s="54">
        <v>311533235700020</v>
      </c>
      <c r="F211" s="56">
        <v>283698</v>
      </c>
      <c r="G211" s="12">
        <v>0.5</v>
      </c>
      <c r="H211" s="16" t="s">
        <v>203</v>
      </c>
      <c r="I211" s="51">
        <v>42320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</row>
    <row r="212" spans="1:48" s="79" customFormat="1" ht="51" customHeight="1">
      <c r="A212" s="8">
        <v>208</v>
      </c>
      <c r="B212" s="8" t="s">
        <v>204</v>
      </c>
      <c r="C212" s="46" t="s">
        <v>205</v>
      </c>
      <c r="D212" s="54">
        <v>532101745790</v>
      </c>
      <c r="E212" s="54">
        <v>310532108100079</v>
      </c>
      <c r="F212" s="56">
        <v>1492650</v>
      </c>
      <c r="G212" s="12">
        <v>0.4973</v>
      </c>
      <c r="H212" s="16" t="s">
        <v>227</v>
      </c>
      <c r="I212" s="51">
        <v>43029</v>
      </c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</row>
    <row r="213" spans="1:48" s="79" customFormat="1" ht="38.25" customHeight="1">
      <c r="A213" s="8">
        <v>209</v>
      </c>
      <c r="B213" s="8" t="s">
        <v>228</v>
      </c>
      <c r="C213" s="46" t="s">
        <v>229</v>
      </c>
      <c r="D213" s="54">
        <v>532118355283</v>
      </c>
      <c r="E213" s="54">
        <v>304532118100061</v>
      </c>
      <c r="F213" s="56">
        <v>238407</v>
      </c>
      <c r="G213" s="12">
        <v>0.3</v>
      </c>
      <c r="H213" s="16" t="s">
        <v>230</v>
      </c>
      <c r="I213" s="51">
        <v>42300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</row>
    <row r="214" spans="1:48" s="79" customFormat="1" ht="25.5">
      <c r="A214" s="8">
        <v>210</v>
      </c>
      <c r="B214" s="8" t="s">
        <v>231</v>
      </c>
      <c r="C214" s="46" t="s">
        <v>232</v>
      </c>
      <c r="D214" s="54">
        <v>532112888503</v>
      </c>
      <c r="E214" s="54">
        <v>311532121700031</v>
      </c>
      <c r="F214" s="56">
        <v>768135</v>
      </c>
      <c r="G214" s="12">
        <v>0.5154</v>
      </c>
      <c r="H214" s="16" t="s">
        <v>233</v>
      </c>
      <c r="I214" s="51">
        <v>41571</v>
      </c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</row>
    <row r="215" spans="1:48" s="79" customFormat="1" ht="76.5" customHeight="1">
      <c r="A215" s="8">
        <v>211</v>
      </c>
      <c r="B215" s="8" t="s">
        <v>234</v>
      </c>
      <c r="C215" s="46" t="s">
        <v>235</v>
      </c>
      <c r="D215" s="54">
        <v>532117538044</v>
      </c>
      <c r="E215" s="54">
        <v>310532135700031</v>
      </c>
      <c r="F215" s="56">
        <v>600000</v>
      </c>
      <c r="G215" s="12">
        <v>0.5333</v>
      </c>
      <c r="H215" s="16" t="s">
        <v>236</v>
      </c>
      <c r="I215" s="51">
        <v>42665</v>
      </c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</row>
    <row r="216" spans="1:48" s="79" customFormat="1" ht="89.25" customHeight="1">
      <c r="A216" s="8">
        <v>212</v>
      </c>
      <c r="B216" s="8" t="s">
        <v>45</v>
      </c>
      <c r="C216" s="46" t="s">
        <v>46</v>
      </c>
      <c r="D216" s="54">
        <v>5315004657</v>
      </c>
      <c r="E216" s="54">
        <v>1025301791338</v>
      </c>
      <c r="F216" s="56">
        <v>1550544</v>
      </c>
      <c r="G216" s="12">
        <v>0.4922</v>
      </c>
      <c r="H216" s="16" t="s">
        <v>47</v>
      </c>
      <c r="I216" s="51">
        <v>43050</v>
      </c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</row>
    <row r="217" spans="1:48" s="79" customFormat="1" ht="140.25" customHeight="1">
      <c r="A217" s="8">
        <v>213</v>
      </c>
      <c r="B217" s="8" t="s">
        <v>48</v>
      </c>
      <c r="C217" s="46" t="s">
        <v>49</v>
      </c>
      <c r="D217" s="54">
        <v>5321014036</v>
      </c>
      <c r="E217" s="54">
        <v>1035300261248</v>
      </c>
      <c r="F217" s="56">
        <v>2338328</v>
      </c>
      <c r="G217" s="12">
        <v>0.4996</v>
      </c>
      <c r="H217" s="16" t="s">
        <v>480</v>
      </c>
      <c r="I217" s="51">
        <v>42320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</row>
    <row r="218" spans="1:48" s="79" customFormat="1" ht="204" customHeight="1">
      <c r="A218" s="8">
        <v>214</v>
      </c>
      <c r="B218" s="8" t="s">
        <v>481</v>
      </c>
      <c r="C218" s="46" t="s">
        <v>482</v>
      </c>
      <c r="D218" s="54">
        <v>531801890399</v>
      </c>
      <c r="E218" s="54">
        <v>310533616700018</v>
      </c>
      <c r="F218" s="56">
        <v>1500000</v>
      </c>
      <c r="G218" s="12">
        <v>0.2688</v>
      </c>
      <c r="H218" s="16" t="s">
        <v>483</v>
      </c>
      <c r="I218" s="51">
        <v>43791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</row>
    <row r="219" spans="1:48" s="79" customFormat="1" ht="102" customHeight="1">
      <c r="A219" s="8">
        <v>215</v>
      </c>
      <c r="B219" s="8" t="s">
        <v>484</v>
      </c>
      <c r="C219" s="46" t="s">
        <v>485</v>
      </c>
      <c r="D219" s="54">
        <v>532100516405</v>
      </c>
      <c r="E219" s="54">
        <v>304532133500054</v>
      </c>
      <c r="F219" s="56">
        <v>9500000</v>
      </c>
      <c r="G219" s="12">
        <v>0.6333</v>
      </c>
      <c r="H219" s="16" t="s">
        <v>486</v>
      </c>
      <c r="I219" s="51">
        <v>43791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</row>
    <row r="220" spans="1:48" s="79" customFormat="1" ht="38.25" customHeight="1">
      <c r="A220" s="8">
        <v>216</v>
      </c>
      <c r="B220" s="8" t="s">
        <v>487</v>
      </c>
      <c r="C220" s="46" t="s">
        <v>488</v>
      </c>
      <c r="D220" s="54">
        <v>532118355283</v>
      </c>
      <c r="E220" s="54">
        <v>304532118100061</v>
      </c>
      <c r="F220" s="56">
        <v>646992</v>
      </c>
      <c r="G220" s="12">
        <v>0.4</v>
      </c>
      <c r="H220" s="16" t="s">
        <v>489</v>
      </c>
      <c r="I220" s="51">
        <v>41991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</row>
    <row r="221" spans="1:48" s="79" customFormat="1" ht="89.25" customHeight="1">
      <c r="A221" s="8">
        <v>217</v>
      </c>
      <c r="B221" s="8" t="s">
        <v>93</v>
      </c>
      <c r="C221" s="46" t="s">
        <v>94</v>
      </c>
      <c r="D221" s="54">
        <v>5321049656</v>
      </c>
      <c r="E221" s="54">
        <v>1025300780229</v>
      </c>
      <c r="F221" s="56">
        <v>14892500</v>
      </c>
      <c r="G221" s="12">
        <v>0.4255</v>
      </c>
      <c r="H221" s="16" t="s">
        <v>525</v>
      </c>
      <c r="I221" s="51">
        <v>43803</v>
      </c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</row>
    <row r="222" spans="1:48" s="79" customFormat="1" ht="38.25" customHeight="1">
      <c r="A222" s="8">
        <v>218</v>
      </c>
      <c r="B222" s="8" t="s">
        <v>526</v>
      </c>
      <c r="C222" s="46" t="s">
        <v>527</v>
      </c>
      <c r="D222" s="54">
        <v>531001617601</v>
      </c>
      <c r="E222" s="54">
        <v>311532117300051</v>
      </c>
      <c r="F222" s="56">
        <v>304660</v>
      </c>
      <c r="G222" s="12">
        <v>0.35</v>
      </c>
      <c r="H222" s="16" t="s">
        <v>528</v>
      </c>
      <c r="I222" s="51">
        <v>42368</v>
      </c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</row>
    <row r="223" spans="1:48" s="79" customFormat="1" ht="191.25" customHeight="1">
      <c r="A223" s="8">
        <v>219</v>
      </c>
      <c r="B223" s="8" t="s">
        <v>532</v>
      </c>
      <c r="C223" s="46" t="s">
        <v>421</v>
      </c>
      <c r="D223" s="54">
        <v>531000171184</v>
      </c>
      <c r="E223" s="54">
        <v>304533324300098</v>
      </c>
      <c r="F223" s="56">
        <v>1600000</v>
      </c>
      <c r="G223" s="12">
        <v>0.2286</v>
      </c>
      <c r="H223" s="16" t="s">
        <v>697</v>
      </c>
      <c r="I223" s="51">
        <v>44912</v>
      </c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</row>
    <row r="224" spans="1:48" s="79" customFormat="1" ht="114.75" customHeight="1">
      <c r="A224" s="8">
        <v>220</v>
      </c>
      <c r="B224" s="8" t="s">
        <v>529</v>
      </c>
      <c r="C224" s="46" t="s">
        <v>530</v>
      </c>
      <c r="D224" s="54">
        <v>532115973059</v>
      </c>
      <c r="E224" s="54">
        <v>307532121900012</v>
      </c>
      <c r="F224" s="56">
        <v>3240000</v>
      </c>
      <c r="G224" s="12">
        <v>0.375</v>
      </c>
      <c r="H224" s="16" t="s">
        <v>531</v>
      </c>
      <c r="I224" s="51">
        <v>43456</v>
      </c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</row>
    <row r="225" spans="1:48" s="79" customFormat="1" ht="165.75" customHeight="1">
      <c r="A225" s="8">
        <v>221</v>
      </c>
      <c r="B225" s="81" t="s">
        <v>698</v>
      </c>
      <c r="C225" s="81" t="s">
        <v>699</v>
      </c>
      <c r="D225" s="79">
        <v>5321101200</v>
      </c>
      <c r="E225" s="54">
        <v>1055300901776</v>
      </c>
      <c r="F225" s="56">
        <v>6051409</v>
      </c>
      <c r="G225" s="12">
        <v>0.59</v>
      </c>
      <c r="H225" s="16" t="s">
        <v>700</v>
      </c>
      <c r="I225" s="51">
        <v>41313</v>
      </c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</row>
    <row r="226" spans="1:48" s="79" customFormat="1" ht="63.75" customHeight="1">
      <c r="A226" s="8">
        <v>222</v>
      </c>
      <c r="B226" s="8" t="s">
        <v>701</v>
      </c>
      <c r="C226" s="46" t="s">
        <v>702</v>
      </c>
      <c r="D226" s="54">
        <v>5321145617</v>
      </c>
      <c r="E226" s="54">
        <v>1115321001696</v>
      </c>
      <c r="F226" s="56">
        <v>1750000</v>
      </c>
      <c r="G226" s="12">
        <v>0.5</v>
      </c>
      <c r="H226" s="16" t="s">
        <v>703</v>
      </c>
      <c r="I226" s="51">
        <v>43092</v>
      </c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</row>
    <row r="227" spans="1:48" s="79" customFormat="1" ht="25.5">
      <c r="A227" s="8">
        <v>223</v>
      </c>
      <c r="B227" s="8" t="s">
        <v>523</v>
      </c>
      <c r="C227" s="46" t="s">
        <v>524</v>
      </c>
      <c r="D227" s="54">
        <v>5321154114</v>
      </c>
      <c r="E227" s="54">
        <v>1125321002509</v>
      </c>
      <c r="F227" s="56">
        <v>1838750</v>
      </c>
      <c r="G227" s="12">
        <v>0.1798</v>
      </c>
      <c r="H227" s="16" t="s">
        <v>850</v>
      </c>
      <c r="I227" s="51">
        <v>43039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</row>
    <row r="228" spans="1:48" s="79" customFormat="1" ht="38.25">
      <c r="A228" s="8">
        <v>224</v>
      </c>
      <c r="B228" s="8" t="s">
        <v>263</v>
      </c>
      <c r="C228" s="46" t="s">
        <v>851</v>
      </c>
      <c r="D228" s="54">
        <v>5321146917</v>
      </c>
      <c r="E228" s="54">
        <v>1115321003170</v>
      </c>
      <c r="F228" s="56">
        <v>1538845</v>
      </c>
      <c r="G228" s="12">
        <v>0.155</v>
      </c>
      <c r="H228" s="16" t="s">
        <v>852</v>
      </c>
      <c r="I228" s="51">
        <v>41655</v>
      </c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</row>
    <row r="229" spans="1:48" s="79" customFormat="1" ht="76.5" customHeight="1">
      <c r="A229" s="8">
        <v>225</v>
      </c>
      <c r="B229" s="8" t="s">
        <v>853</v>
      </c>
      <c r="C229" s="46" t="s">
        <v>854</v>
      </c>
      <c r="D229" s="54">
        <v>531004805730</v>
      </c>
      <c r="E229" s="54">
        <v>306532129600060</v>
      </c>
      <c r="F229" s="56">
        <v>1500000</v>
      </c>
      <c r="G229" s="12">
        <v>0.5</v>
      </c>
      <c r="H229" s="16" t="s">
        <v>855</v>
      </c>
      <c r="I229" s="51">
        <v>43107</v>
      </c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</row>
    <row r="230" spans="1:48" s="79" customFormat="1" ht="127.5" customHeight="1">
      <c r="A230" s="8">
        <v>226</v>
      </c>
      <c r="B230" s="8" t="s">
        <v>856</v>
      </c>
      <c r="C230" s="46" t="s">
        <v>857</v>
      </c>
      <c r="D230" s="54">
        <v>5321070640</v>
      </c>
      <c r="E230" s="54">
        <v>1025300805199</v>
      </c>
      <c r="F230" s="56">
        <v>7650000</v>
      </c>
      <c r="G230" s="12">
        <v>0.5666</v>
      </c>
      <c r="H230" s="16" t="s">
        <v>858</v>
      </c>
      <c r="I230" s="51">
        <v>42756</v>
      </c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</row>
    <row r="231" spans="1:48" s="79" customFormat="1" ht="51" customHeight="1">
      <c r="A231" s="8">
        <v>227</v>
      </c>
      <c r="B231" s="8" t="s">
        <v>204</v>
      </c>
      <c r="C231" s="46" t="s">
        <v>859</v>
      </c>
      <c r="D231" s="54">
        <v>532101745790</v>
      </c>
      <c r="E231" s="54">
        <v>310532108100079</v>
      </c>
      <c r="F231" s="56">
        <v>1077000</v>
      </c>
      <c r="G231" s="12">
        <v>0.3735</v>
      </c>
      <c r="H231" s="16" t="s">
        <v>860</v>
      </c>
      <c r="I231" s="51">
        <v>43120</v>
      </c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</row>
    <row r="232" spans="1:48" s="79" customFormat="1" ht="38.25" customHeight="1">
      <c r="A232" s="8">
        <v>228</v>
      </c>
      <c r="B232" s="8" t="s">
        <v>300</v>
      </c>
      <c r="C232" s="46" t="s">
        <v>861</v>
      </c>
      <c r="D232" s="54">
        <v>531500103016</v>
      </c>
      <c r="E232" s="54">
        <v>305532134600041</v>
      </c>
      <c r="F232" s="56">
        <v>1225000</v>
      </c>
      <c r="G232" s="12">
        <v>0.4949</v>
      </c>
      <c r="H232" s="16" t="s">
        <v>862</v>
      </c>
      <c r="I232" s="51">
        <v>43092</v>
      </c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</row>
    <row r="233" spans="1:48" s="79" customFormat="1" ht="38.25">
      <c r="A233" s="8">
        <v>229</v>
      </c>
      <c r="B233" s="8" t="s">
        <v>863</v>
      </c>
      <c r="C233" s="46" t="s">
        <v>864</v>
      </c>
      <c r="D233" s="54">
        <v>532106954047</v>
      </c>
      <c r="E233" s="54">
        <v>304532130800203</v>
      </c>
      <c r="F233" s="56">
        <v>972500</v>
      </c>
      <c r="G233" s="12">
        <v>0.4779</v>
      </c>
      <c r="H233" s="16" t="s">
        <v>865</v>
      </c>
      <c r="I233" s="51">
        <v>43039</v>
      </c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</row>
    <row r="234" spans="1:48" s="79" customFormat="1" ht="51" customHeight="1">
      <c r="A234" s="8">
        <v>230</v>
      </c>
      <c r="B234" s="8" t="s">
        <v>62</v>
      </c>
      <c r="C234" s="46" t="s">
        <v>63</v>
      </c>
      <c r="D234" s="54">
        <v>532107675796</v>
      </c>
      <c r="E234" s="54">
        <v>306532124400029</v>
      </c>
      <c r="F234" s="56">
        <v>2800000</v>
      </c>
      <c r="G234" s="12">
        <v>0.7</v>
      </c>
      <c r="H234" s="16" t="s">
        <v>866</v>
      </c>
      <c r="I234" s="51">
        <v>42399</v>
      </c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</row>
    <row r="235" spans="1:48" s="79" customFormat="1" ht="38.25">
      <c r="A235" s="8">
        <v>231</v>
      </c>
      <c r="B235" s="8" t="s">
        <v>867</v>
      </c>
      <c r="C235" s="46" t="s">
        <v>868</v>
      </c>
      <c r="D235" s="54">
        <v>532204413901</v>
      </c>
      <c r="E235" s="54">
        <v>309533217000031</v>
      </c>
      <c r="F235" s="56">
        <v>2699500</v>
      </c>
      <c r="G235" s="12">
        <v>0.4648</v>
      </c>
      <c r="H235" s="16" t="s">
        <v>869</v>
      </c>
      <c r="I235" s="51">
        <v>41678</v>
      </c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</row>
    <row r="236" spans="1:48" s="79" customFormat="1" ht="51" customHeight="1">
      <c r="A236" s="8">
        <v>232</v>
      </c>
      <c r="B236" s="8" t="s">
        <v>870</v>
      </c>
      <c r="C236" s="46" t="s">
        <v>871</v>
      </c>
      <c r="D236" s="54">
        <v>532103161359</v>
      </c>
      <c r="E236" s="54">
        <v>304532134900362</v>
      </c>
      <c r="F236" s="56">
        <v>1500000</v>
      </c>
      <c r="G236" s="12">
        <v>0.3333</v>
      </c>
      <c r="H236" s="16" t="s">
        <v>872</v>
      </c>
      <c r="I236" s="51">
        <v>43141</v>
      </c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</row>
    <row r="237" spans="1:48" s="79" customFormat="1" ht="38.25">
      <c r="A237" s="8">
        <v>233</v>
      </c>
      <c r="B237" s="8" t="s">
        <v>300</v>
      </c>
      <c r="C237" s="46" t="s">
        <v>873</v>
      </c>
      <c r="D237" s="54">
        <v>531500103016</v>
      </c>
      <c r="E237" s="54">
        <v>305532134600041</v>
      </c>
      <c r="F237" s="56">
        <v>354650</v>
      </c>
      <c r="G237" s="12" t="s">
        <v>874</v>
      </c>
      <c r="H237" s="16" t="s">
        <v>875</v>
      </c>
      <c r="I237" s="51">
        <v>41689</v>
      </c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</row>
    <row r="238" spans="1:48" s="79" customFormat="1" ht="51" customHeight="1">
      <c r="A238" s="8">
        <v>234</v>
      </c>
      <c r="B238" s="8" t="s">
        <v>876</v>
      </c>
      <c r="C238" s="46" t="s">
        <v>877</v>
      </c>
      <c r="D238" s="54">
        <v>5320019874</v>
      </c>
      <c r="E238" s="54">
        <v>1075331000579</v>
      </c>
      <c r="F238" s="56">
        <v>4900000</v>
      </c>
      <c r="G238" s="12">
        <v>0.7</v>
      </c>
      <c r="H238" s="16" t="s">
        <v>556</v>
      </c>
      <c r="I238" s="51">
        <v>43153</v>
      </c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</row>
    <row r="239" spans="1:48" s="79" customFormat="1" ht="51" customHeight="1">
      <c r="A239" s="8">
        <v>235</v>
      </c>
      <c r="B239" s="8" t="s">
        <v>557</v>
      </c>
      <c r="C239" s="46" t="s">
        <v>558</v>
      </c>
      <c r="D239" s="54">
        <v>532103017179</v>
      </c>
      <c r="E239" s="54">
        <v>304532125100018</v>
      </c>
      <c r="F239" s="56">
        <v>300000</v>
      </c>
      <c r="G239" s="12">
        <v>0.3</v>
      </c>
      <c r="H239" s="16" t="s">
        <v>559</v>
      </c>
      <c r="I239" s="51">
        <v>42063</v>
      </c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</row>
    <row r="240" spans="1:48" s="79" customFormat="1" ht="89.25" customHeight="1">
      <c r="A240" s="8">
        <v>236</v>
      </c>
      <c r="B240" s="8" t="s">
        <v>560</v>
      </c>
      <c r="C240" s="46" t="s">
        <v>561</v>
      </c>
      <c r="D240" s="54">
        <v>532101033062</v>
      </c>
      <c r="E240" s="54">
        <v>304532132000028</v>
      </c>
      <c r="F240" s="56">
        <v>10564300</v>
      </c>
      <c r="G240" s="12">
        <v>0.6441</v>
      </c>
      <c r="H240" s="16" t="s">
        <v>562</v>
      </c>
      <c r="I240" s="51">
        <v>43153</v>
      </c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</row>
    <row r="241" spans="1:48" s="79" customFormat="1" ht="127.5" customHeight="1">
      <c r="A241" s="8">
        <v>237</v>
      </c>
      <c r="B241" s="8" t="s">
        <v>563</v>
      </c>
      <c r="C241" s="46" t="s">
        <v>564</v>
      </c>
      <c r="D241" s="54">
        <v>471507002002</v>
      </c>
      <c r="E241" s="54">
        <v>309532120200022</v>
      </c>
      <c r="F241" s="56">
        <v>3318000</v>
      </c>
      <c r="G241" s="12">
        <v>0.553</v>
      </c>
      <c r="H241" s="16" t="s">
        <v>565</v>
      </c>
      <c r="I241" s="51">
        <v>44992</v>
      </c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</row>
    <row r="242" spans="1:48" s="79" customFormat="1" ht="76.5" customHeight="1">
      <c r="A242" s="8">
        <v>238</v>
      </c>
      <c r="B242" s="8" t="s">
        <v>566</v>
      </c>
      <c r="C242" s="46" t="s">
        <v>567</v>
      </c>
      <c r="D242" s="54">
        <v>530200945404</v>
      </c>
      <c r="E242" s="54">
        <v>309532103500070</v>
      </c>
      <c r="F242" s="56">
        <v>1220000</v>
      </c>
      <c r="G242" s="12">
        <v>0.2711</v>
      </c>
      <c r="H242" s="16" t="s">
        <v>568</v>
      </c>
      <c r="I242" s="51">
        <v>43167</v>
      </c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</row>
    <row r="243" spans="1:48" s="79" customFormat="1" ht="38.25" customHeight="1">
      <c r="A243" s="8">
        <v>239</v>
      </c>
      <c r="B243" s="8" t="s">
        <v>569</v>
      </c>
      <c r="C243" s="46" t="s">
        <v>570</v>
      </c>
      <c r="D243" s="54">
        <v>532100111261</v>
      </c>
      <c r="E243" s="54">
        <v>304532111800086</v>
      </c>
      <c r="F243" s="56">
        <v>1250000</v>
      </c>
      <c r="G243" s="12">
        <v>0.5</v>
      </c>
      <c r="H243" s="16" t="s">
        <v>571</v>
      </c>
      <c r="I243" s="51">
        <v>43173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</row>
    <row r="244" spans="1:48" s="79" customFormat="1" ht="76.5" customHeight="1">
      <c r="A244" s="8">
        <v>240</v>
      </c>
      <c r="B244" s="8" t="s">
        <v>572</v>
      </c>
      <c r="C244" s="46" t="s">
        <v>573</v>
      </c>
      <c r="D244" s="54">
        <v>5321147082</v>
      </c>
      <c r="E244" s="54">
        <v>1115321003291</v>
      </c>
      <c r="F244" s="56">
        <v>3704000</v>
      </c>
      <c r="G244" s="12">
        <v>0.6989</v>
      </c>
      <c r="H244" s="16" t="s">
        <v>574</v>
      </c>
      <c r="I244" s="51">
        <v>43174</v>
      </c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</row>
    <row r="245" spans="1:48" s="79" customFormat="1" ht="76.5" customHeight="1">
      <c r="A245" s="8">
        <v>241</v>
      </c>
      <c r="B245" s="8" t="s">
        <v>575</v>
      </c>
      <c r="C245" s="46" t="s">
        <v>576</v>
      </c>
      <c r="D245" s="54">
        <v>532110683726</v>
      </c>
      <c r="E245" s="54">
        <v>304532130600070</v>
      </c>
      <c r="F245" s="56">
        <v>2750000</v>
      </c>
      <c r="G245" s="12">
        <v>0.5</v>
      </c>
      <c r="H245" s="16" t="s">
        <v>577</v>
      </c>
      <c r="I245" s="51">
        <v>43174</v>
      </c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</row>
    <row r="246" spans="1:48" s="79" customFormat="1" ht="38.25">
      <c r="A246" s="8">
        <v>242</v>
      </c>
      <c r="B246" s="8" t="s">
        <v>59</v>
      </c>
      <c r="C246" s="46" t="s">
        <v>578</v>
      </c>
      <c r="D246" s="54">
        <v>5321108693</v>
      </c>
      <c r="E246" s="54">
        <v>1065321074026</v>
      </c>
      <c r="F246" s="56">
        <v>1557800</v>
      </c>
      <c r="G246" s="12">
        <v>0.6706</v>
      </c>
      <c r="H246" s="16" t="s">
        <v>579</v>
      </c>
      <c r="I246" s="51">
        <v>41713</v>
      </c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</row>
    <row r="247" spans="1:48" s="79" customFormat="1" ht="25.5">
      <c r="A247" s="8">
        <v>243</v>
      </c>
      <c r="B247" s="8" t="s">
        <v>580</v>
      </c>
      <c r="C247" s="46" t="s">
        <v>581</v>
      </c>
      <c r="D247" s="54">
        <v>532110358740</v>
      </c>
      <c r="E247" s="54">
        <v>304532131700118</v>
      </c>
      <c r="F247" s="56">
        <v>808750</v>
      </c>
      <c r="G247" s="12">
        <v>0.2372</v>
      </c>
      <c r="H247" s="16" t="s">
        <v>582</v>
      </c>
      <c r="I247" s="51">
        <v>43039</v>
      </c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</row>
    <row r="248" spans="1:48" s="79" customFormat="1" ht="76.5" customHeight="1">
      <c r="A248" s="8">
        <v>244</v>
      </c>
      <c r="B248" s="8" t="s">
        <v>583</v>
      </c>
      <c r="C248" s="46" t="s">
        <v>584</v>
      </c>
      <c r="D248" s="54">
        <v>5321139846</v>
      </c>
      <c r="E248" s="54">
        <v>1105321002313</v>
      </c>
      <c r="F248" s="56">
        <v>1446250</v>
      </c>
      <c r="G248" s="12">
        <v>0.547</v>
      </c>
      <c r="H248" s="16" t="s">
        <v>585</v>
      </c>
      <c r="I248" s="51">
        <v>42447</v>
      </c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</row>
    <row r="249" spans="1:48" s="79" customFormat="1" ht="38.25" customHeight="1">
      <c r="A249" s="8">
        <v>245</v>
      </c>
      <c r="B249" s="8" t="s">
        <v>616</v>
      </c>
      <c r="C249" s="46" t="s">
        <v>586</v>
      </c>
      <c r="D249" s="54">
        <v>532100478380</v>
      </c>
      <c r="E249" s="54">
        <v>304532131700030</v>
      </c>
      <c r="F249" s="56">
        <v>3500000</v>
      </c>
      <c r="G249" s="12">
        <v>0.7</v>
      </c>
      <c r="H249" s="16" t="s">
        <v>878</v>
      </c>
      <c r="I249" s="51">
        <v>43175</v>
      </c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</row>
    <row r="250" spans="1:48" s="79" customFormat="1" ht="25.5" customHeight="1">
      <c r="A250" s="8">
        <v>246</v>
      </c>
      <c r="B250" s="8" t="s">
        <v>879</v>
      </c>
      <c r="C250" s="46" t="s">
        <v>880</v>
      </c>
      <c r="D250" s="54">
        <v>5321102490</v>
      </c>
      <c r="E250" s="54">
        <v>1055300955379</v>
      </c>
      <c r="F250" s="56">
        <v>2833000</v>
      </c>
      <c r="G250" s="12">
        <v>0.6457</v>
      </c>
      <c r="H250" s="16" t="s">
        <v>881</v>
      </c>
      <c r="I250" s="51">
        <v>42816</v>
      </c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</row>
    <row r="251" spans="1:48" s="79" customFormat="1" ht="38.25">
      <c r="A251" s="8">
        <v>247</v>
      </c>
      <c r="B251" s="8" t="s">
        <v>882</v>
      </c>
      <c r="C251" s="46" t="s">
        <v>883</v>
      </c>
      <c r="D251" s="54">
        <v>5321124053</v>
      </c>
      <c r="E251" s="54">
        <v>1085321002084</v>
      </c>
      <c r="F251" s="56">
        <v>2745120</v>
      </c>
      <c r="G251" s="12">
        <v>0.4111</v>
      </c>
      <c r="H251" s="16" t="s">
        <v>884</v>
      </c>
      <c r="I251" s="51">
        <v>42438</v>
      </c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</row>
    <row r="252" spans="1:48" s="79" customFormat="1" ht="51" customHeight="1">
      <c r="A252" s="8">
        <v>248</v>
      </c>
      <c r="B252" s="8" t="s">
        <v>885</v>
      </c>
      <c r="C252" s="46" t="s">
        <v>886</v>
      </c>
      <c r="D252" s="54">
        <v>5321096737</v>
      </c>
      <c r="E252" s="54">
        <v>1045300267650</v>
      </c>
      <c r="F252" s="56">
        <v>6137000</v>
      </c>
      <c r="G252" s="12">
        <v>0.6819</v>
      </c>
      <c r="H252" s="16" t="s">
        <v>887</v>
      </c>
      <c r="I252" s="51">
        <v>41740</v>
      </c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</row>
    <row r="253" spans="1:48" s="79" customFormat="1" ht="25.5" customHeight="1">
      <c r="A253" s="8">
        <v>249</v>
      </c>
      <c r="B253" s="8" t="s">
        <v>888</v>
      </c>
      <c r="C253" s="46" t="s">
        <v>889</v>
      </c>
      <c r="D253" s="54">
        <v>531500018434</v>
      </c>
      <c r="E253" s="54">
        <v>304533520300036</v>
      </c>
      <c r="F253" s="56">
        <v>2450000</v>
      </c>
      <c r="G253" s="12">
        <v>0.7</v>
      </c>
      <c r="H253" s="16" t="s">
        <v>890</v>
      </c>
      <c r="I253" s="51">
        <v>43931</v>
      </c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</row>
    <row r="254" spans="1:48" s="79" customFormat="1" ht="63.75" customHeight="1">
      <c r="A254" s="8">
        <v>250</v>
      </c>
      <c r="B254" s="8" t="s">
        <v>891</v>
      </c>
      <c r="C254" s="46" t="s">
        <v>892</v>
      </c>
      <c r="D254" s="54">
        <v>5321104184</v>
      </c>
      <c r="E254" s="54">
        <v>1055301009279</v>
      </c>
      <c r="F254" s="56">
        <v>582000</v>
      </c>
      <c r="G254" s="12">
        <v>0.4444</v>
      </c>
      <c r="H254" s="16" t="s">
        <v>893</v>
      </c>
      <c r="I254" s="51">
        <v>42108</v>
      </c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</row>
    <row r="255" spans="1:48" s="79" customFormat="1" ht="114.75" customHeight="1">
      <c r="A255" s="8">
        <v>251</v>
      </c>
      <c r="B255" s="8" t="s">
        <v>894</v>
      </c>
      <c r="C255" s="46" t="s">
        <v>895</v>
      </c>
      <c r="D255" s="54">
        <v>5321149763</v>
      </c>
      <c r="E255" s="54">
        <v>1115321006140</v>
      </c>
      <c r="F255" s="56">
        <v>750000</v>
      </c>
      <c r="G255" s="12">
        <v>0.6</v>
      </c>
      <c r="H255" s="16" t="s">
        <v>896</v>
      </c>
      <c r="I255" s="51">
        <v>43092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</row>
    <row r="256" spans="1:48" s="79" customFormat="1" ht="38.25">
      <c r="A256" s="8">
        <v>252</v>
      </c>
      <c r="B256" s="8" t="s">
        <v>897</v>
      </c>
      <c r="C256" s="46" t="s">
        <v>898</v>
      </c>
      <c r="D256" s="54">
        <v>5321154650</v>
      </c>
      <c r="E256" s="54">
        <v>1125321003092</v>
      </c>
      <c r="F256" s="56">
        <v>1662240</v>
      </c>
      <c r="G256" s="12">
        <v>0.7</v>
      </c>
      <c r="H256" s="16" t="s">
        <v>899</v>
      </c>
      <c r="I256" s="51">
        <v>41741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</row>
    <row r="257" spans="1:48" s="79" customFormat="1" ht="89.25" customHeight="1">
      <c r="A257" s="8">
        <v>253</v>
      </c>
      <c r="B257" s="8" t="s">
        <v>900</v>
      </c>
      <c r="C257" s="46" t="s">
        <v>901</v>
      </c>
      <c r="D257" s="54">
        <v>532100171990</v>
      </c>
      <c r="E257" s="54">
        <v>304532130300613</v>
      </c>
      <c r="F257" s="56">
        <v>2101200</v>
      </c>
      <c r="G257" s="12">
        <v>0.195</v>
      </c>
      <c r="H257" s="16" t="s">
        <v>902</v>
      </c>
      <c r="I257" s="51">
        <v>43207</v>
      </c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</row>
    <row r="258" spans="1:48" s="79" customFormat="1" ht="63.75" customHeight="1">
      <c r="A258" s="8">
        <v>254</v>
      </c>
      <c r="B258" s="8" t="s">
        <v>201</v>
      </c>
      <c r="C258" s="46" t="s">
        <v>202</v>
      </c>
      <c r="D258" s="54">
        <v>530300408587</v>
      </c>
      <c r="E258" s="54">
        <v>311533235700020</v>
      </c>
      <c r="F258" s="56">
        <v>219917</v>
      </c>
      <c r="G258" s="12">
        <v>0.4</v>
      </c>
      <c r="H258" s="16" t="s">
        <v>903</v>
      </c>
      <c r="I258" s="51">
        <v>42483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</row>
    <row r="259" spans="1:48" s="79" customFormat="1" ht="127.5" customHeight="1">
      <c r="A259" s="8">
        <v>255</v>
      </c>
      <c r="B259" s="8" t="s">
        <v>597</v>
      </c>
      <c r="C259" s="46" t="s">
        <v>904</v>
      </c>
      <c r="D259" s="54">
        <v>5313006923</v>
      </c>
      <c r="E259" s="54">
        <v>1095331000390</v>
      </c>
      <c r="F259" s="56">
        <v>3389100</v>
      </c>
      <c r="G259" s="12">
        <v>0.6778</v>
      </c>
      <c r="H259" s="16" t="s">
        <v>905</v>
      </c>
      <c r="I259" s="51">
        <v>41748</v>
      </c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</row>
    <row r="260" spans="1:48" s="79" customFormat="1" ht="165.75" customHeight="1">
      <c r="A260" s="8">
        <v>256</v>
      </c>
      <c r="B260" s="8" t="s">
        <v>906</v>
      </c>
      <c r="C260" s="46" t="s">
        <v>907</v>
      </c>
      <c r="D260" s="54">
        <v>5320013696</v>
      </c>
      <c r="E260" s="54">
        <v>1025300991275</v>
      </c>
      <c r="F260" s="56">
        <v>4020000</v>
      </c>
      <c r="G260" s="12">
        <v>0.67</v>
      </c>
      <c r="H260" s="16" t="s">
        <v>624</v>
      </c>
      <c r="I260" s="51">
        <v>43211</v>
      </c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</row>
    <row r="261" spans="1:48" s="79" customFormat="1" ht="38.25">
      <c r="A261" s="8">
        <v>257</v>
      </c>
      <c r="B261" s="8" t="s">
        <v>343</v>
      </c>
      <c r="C261" s="46" t="s">
        <v>344</v>
      </c>
      <c r="D261" s="54">
        <v>5321128428</v>
      </c>
      <c r="E261" s="54">
        <v>1085321006748</v>
      </c>
      <c r="F261" s="56">
        <v>378040</v>
      </c>
      <c r="G261" s="12">
        <v>0.1698</v>
      </c>
      <c r="H261" s="16" t="s">
        <v>625</v>
      </c>
      <c r="I261" s="51">
        <v>42481</v>
      </c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</row>
    <row r="262" spans="1:48" s="79" customFormat="1" ht="92.25" customHeight="1">
      <c r="A262" s="8">
        <v>258</v>
      </c>
      <c r="B262" s="8" t="s">
        <v>626</v>
      </c>
      <c r="C262" s="46" t="s">
        <v>627</v>
      </c>
      <c r="D262" s="54">
        <v>5321076642</v>
      </c>
      <c r="E262" s="54">
        <v>1025300820445</v>
      </c>
      <c r="F262" s="56">
        <v>2350000</v>
      </c>
      <c r="G262" s="12">
        <v>0.6891</v>
      </c>
      <c r="H262" s="16" t="s">
        <v>628</v>
      </c>
      <c r="I262" s="92">
        <v>42512</v>
      </c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</row>
    <row r="263" spans="1:48" s="79" customFormat="1" ht="102" customHeight="1">
      <c r="A263" s="8">
        <v>259</v>
      </c>
      <c r="B263" s="8" t="s">
        <v>629</v>
      </c>
      <c r="C263" s="46" t="s">
        <v>630</v>
      </c>
      <c r="D263" s="54">
        <v>532111092204</v>
      </c>
      <c r="E263" s="54">
        <v>307532106000049</v>
      </c>
      <c r="F263" s="56">
        <v>1100000</v>
      </c>
      <c r="G263" s="12">
        <v>0.4993</v>
      </c>
      <c r="H263" s="16" t="s">
        <v>631</v>
      </c>
      <c r="I263" s="92">
        <v>43130</v>
      </c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</row>
    <row r="264" spans="1:48" s="79" customFormat="1" ht="38.25" customHeight="1">
      <c r="A264" s="8">
        <v>260</v>
      </c>
      <c r="B264" s="8" t="s">
        <v>633</v>
      </c>
      <c r="C264" s="46" t="s">
        <v>632</v>
      </c>
      <c r="D264" s="54">
        <v>532100072005</v>
      </c>
      <c r="E264" s="54">
        <v>304532111700150</v>
      </c>
      <c r="F264" s="56">
        <v>295659</v>
      </c>
      <c r="G264" s="12">
        <v>0.15</v>
      </c>
      <c r="H264" s="16" t="s">
        <v>634</v>
      </c>
      <c r="I264" s="92">
        <v>42514</v>
      </c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</row>
    <row r="265" spans="1:48" s="79" customFormat="1" ht="76.5" customHeight="1">
      <c r="A265" s="8">
        <v>261</v>
      </c>
      <c r="B265" s="8" t="s">
        <v>635</v>
      </c>
      <c r="C265" s="46" t="s">
        <v>636</v>
      </c>
      <c r="D265" s="54">
        <v>5310017451</v>
      </c>
      <c r="E265" s="54">
        <v>1115321007471</v>
      </c>
      <c r="F265" s="56">
        <v>628000</v>
      </c>
      <c r="G265" s="12">
        <v>0.5461</v>
      </c>
      <c r="H265" s="16" t="s">
        <v>637</v>
      </c>
      <c r="I265" s="92">
        <v>41789</v>
      </c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</row>
    <row r="266" spans="1:48" s="79" customFormat="1" ht="76.5" customHeight="1">
      <c r="A266" s="8">
        <v>262</v>
      </c>
      <c r="B266" s="8" t="s">
        <v>638</v>
      </c>
      <c r="C266" s="46" t="s">
        <v>639</v>
      </c>
      <c r="D266" s="54">
        <v>532115425461</v>
      </c>
      <c r="E266" s="54">
        <v>304532130300657</v>
      </c>
      <c r="F266" s="56">
        <v>700000</v>
      </c>
      <c r="G266" s="12">
        <v>0.3181</v>
      </c>
      <c r="H266" s="16" t="s">
        <v>640</v>
      </c>
      <c r="I266" s="92">
        <v>43260</v>
      </c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</row>
    <row r="267" spans="1:48" s="79" customFormat="1" ht="38.25" customHeight="1">
      <c r="A267" s="8">
        <v>263</v>
      </c>
      <c r="B267" s="8" t="s">
        <v>641</v>
      </c>
      <c r="C267" s="46" t="s">
        <v>642</v>
      </c>
      <c r="D267" s="54">
        <v>5313006909</v>
      </c>
      <c r="E267" s="54">
        <v>1095331000357</v>
      </c>
      <c r="F267" s="56">
        <v>5000000</v>
      </c>
      <c r="G267" s="12">
        <v>0.7</v>
      </c>
      <c r="H267" s="16" t="s">
        <v>643</v>
      </c>
      <c r="I267" s="92">
        <v>42175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</row>
    <row r="268" spans="1:48" s="18" customFormat="1" ht="127.5" customHeight="1">
      <c r="A268" s="8">
        <v>264</v>
      </c>
      <c r="B268" s="8" t="s">
        <v>644</v>
      </c>
      <c r="C268" s="46" t="s">
        <v>645</v>
      </c>
      <c r="D268" s="54">
        <v>532000108850</v>
      </c>
      <c r="E268" s="54">
        <v>307533105000022</v>
      </c>
      <c r="F268" s="56">
        <v>720000</v>
      </c>
      <c r="G268" s="12">
        <v>0.6</v>
      </c>
      <c r="H268" s="16" t="s">
        <v>646</v>
      </c>
      <c r="I268" s="92">
        <v>43265</v>
      </c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</row>
    <row r="269" spans="1:48" s="18" customFormat="1" ht="89.25" customHeight="1">
      <c r="A269" s="8">
        <v>265</v>
      </c>
      <c r="B269" s="8" t="s">
        <v>647</v>
      </c>
      <c r="C269" s="46" t="s">
        <v>648</v>
      </c>
      <c r="D269" s="54">
        <v>532100824488</v>
      </c>
      <c r="E269" s="54">
        <v>304532105000035</v>
      </c>
      <c r="F269" s="56">
        <v>1200000</v>
      </c>
      <c r="G269" s="12">
        <v>0.3307</v>
      </c>
      <c r="H269" s="16" t="s">
        <v>649</v>
      </c>
      <c r="I269" s="92">
        <v>42535</v>
      </c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</row>
    <row r="270" spans="1:48" s="18" customFormat="1" ht="38.25" customHeight="1">
      <c r="A270" s="8">
        <v>266</v>
      </c>
      <c r="B270" s="8" t="s">
        <v>650</v>
      </c>
      <c r="C270" s="46" t="s">
        <v>651</v>
      </c>
      <c r="D270" s="54">
        <v>5321117264</v>
      </c>
      <c r="E270" s="54">
        <v>1075321003450</v>
      </c>
      <c r="F270" s="56">
        <v>500000</v>
      </c>
      <c r="G270" s="12">
        <v>0.1</v>
      </c>
      <c r="H270" s="16" t="s">
        <v>652</v>
      </c>
      <c r="I270" s="92">
        <v>43942</v>
      </c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</row>
    <row r="271" spans="1:48" s="18" customFormat="1" ht="51" customHeight="1">
      <c r="A271" s="8">
        <v>267</v>
      </c>
      <c r="B271" s="8" t="s">
        <v>653</v>
      </c>
      <c r="C271" s="46" t="s">
        <v>654</v>
      </c>
      <c r="D271" s="54">
        <v>5310011820</v>
      </c>
      <c r="E271" s="54">
        <v>1045301200218</v>
      </c>
      <c r="F271" s="56">
        <v>1500000</v>
      </c>
      <c r="G271" s="12">
        <v>0.5</v>
      </c>
      <c r="H271" s="16" t="s">
        <v>655</v>
      </c>
      <c r="I271" s="92">
        <v>43271</v>
      </c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</row>
    <row r="272" spans="1:48" s="18" customFormat="1" ht="38.25" customHeight="1">
      <c r="A272" s="8">
        <v>268</v>
      </c>
      <c r="B272" s="8" t="s">
        <v>661</v>
      </c>
      <c r="C272" s="46" t="s">
        <v>662</v>
      </c>
      <c r="D272" s="54">
        <v>532202396344</v>
      </c>
      <c r="E272" s="54">
        <v>308533215400031</v>
      </c>
      <c r="F272" s="56">
        <v>801797</v>
      </c>
      <c r="G272" s="12">
        <v>0.3</v>
      </c>
      <c r="H272" s="16" t="s">
        <v>663</v>
      </c>
      <c r="I272" s="92">
        <v>42559</v>
      </c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</row>
    <row r="273" spans="1:48" s="18" customFormat="1" ht="25.5" customHeight="1">
      <c r="A273" s="8">
        <v>269</v>
      </c>
      <c r="B273" s="8" t="s">
        <v>656</v>
      </c>
      <c r="C273" s="46" t="s">
        <v>657</v>
      </c>
      <c r="D273" s="54">
        <v>5321156721</v>
      </c>
      <c r="E273" s="54">
        <v>1125321005369</v>
      </c>
      <c r="F273" s="56">
        <v>119493</v>
      </c>
      <c r="G273" s="12">
        <v>0.2</v>
      </c>
      <c r="H273" s="16" t="s">
        <v>659</v>
      </c>
      <c r="I273" s="92">
        <v>42540</v>
      </c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</row>
    <row r="274" spans="1:48" s="18" customFormat="1" ht="25.5">
      <c r="A274" s="8">
        <v>270</v>
      </c>
      <c r="B274" s="8" t="s">
        <v>124</v>
      </c>
      <c r="C274" s="46" t="s">
        <v>658</v>
      </c>
      <c r="D274" s="54">
        <v>5321101137</v>
      </c>
      <c r="E274" s="54">
        <v>1055300901523</v>
      </c>
      <c r="F274" s="56">
        <v>3890000</v>
      </c>
      <c r="G274" s="12">
        <v>0.4279</v>
      </c>
      <c r="H274" s="16" t="s">
        <v>660</v>
      </c>
      <c r="I274" s="92">
        <v>43193</v>
      </c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</row>
    <row r="275" spans="1:48" s="18" customFormat="1" ht="51">
      <c r="A275" s="8">
        <v>271</v>
      </c>
      <c r="B275" s="8" t="s">
        <v>664</v>
      </c>
      <c r="C275" s="46" t="s">
        <v>665</v>
      </c>
      <c r="D275" s="54">
        <v>532115949465</v>
      </c>
      <c r="E275" s="54">
        <v>304532133500132</v>
      </c>
      <c r="F275" s="56">
        <v>1293375</v>
      </c>
      <c r="G275" s="12">
        <v>0.4216</v>
      </c>
      <c r="H275" s="16" t="s">
        <v>666</v>
      </c>
      <c r="I275" s="92">
        <v>43193</v>
      </c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</row>
    <row r="276" spans="1:48" s="18" customFormat="1" ht="38.25">
      <c r="A276" s="8">
        <v>272</v>
      </c>
      <c r="B276" s="8" t="s">
        <v>667</v>
      </c>
      <c r="C276" s="46" t="s">
        <v>256</v>
      </c>
      <c r="D276" s="54">
        <v>5321138377</v>
      </c>
      <c r="E276" s="54">
        <v>1105321000795</v>
      </c>
      <c r="F276" s="56">
        <v>4387750</v>
      </c>
      <c r="G276" s="12">
        <v>0.699</v>
      </c>
      <c r="H276" s="16" t="s">
        <v>668</v>
      </c>
      <c r="I276" s="92">
        <v>41829</v>
      </c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</row>
    <row r="277" spans="1:48" s="18" customFormat="1" ht="140.25" customHeight="1">
      <c r="A277" s="8">
        <v>273</v>
      </c>
      <c r="B277" s="8" t="s">
        <v>669</v>
      </c>
      <c r="C277" s="46" t="s">
        <v>670</v>
      </c>
      <c r="D277" s="54">
        <v>5321084900</v>
      </c>
      <c r="E277" s="54">
        <v>1025300786807</v>
      </c>
      <c r="F277" s="56">
        <v>2454000</v>
      </c>
      <c r="G277" s="12">
        <v>0.1731</v>
      </c>
      <c r="H277" s="16" t="s">
        <v>671</v>
      </c>
      <c r="I277" s="92">
        <v>43159</v>
      </c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</row>
    <row r="278" spans="1:48" s="18" customFormat="1" ht="51" customHeight="1">
      <c r="A278" s="8">
        <v>274</v>
      </c>
      <c r="B278" s="8" t="s">
        <v>588</v>
      </c>
      <c r="C278" s="46" t="s">
        <v>589</v>
      </c>
      <c r="D278" s="54">
        <v>5321083248</v>
      </c>
      <c r="E278" s="54">
        <v>1025300798555</v>
      </c>
      <c r="F278" s="56">
        <v>1578100</v>
      </c>
      <c r="G278" s="12">
        <v>0.6983</v>
      </c>
      <c r="H278" s="16" t="s">
        <v>672</v>
      </c>
      <c r="I278" s="92">
        <v>41843</v>
      </c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</row>
    <row r="279" spans="1:48" s="18" customFormat="1" ht="76.5" customHeight="1">
      <c r="A279" s="8">
        <v>275</v>
      </c>
      <c r="B279" s="8" t="s">
        <v>673</v>
      </c>
      <c r="C279" s="46" t="s">
        <v>674</v>
      </c>
      <c r="D279" s="54">
        <v>5321120683</v>
      </c>
      <c r="E279" s="54">
        <v>1075321007024</v>
      </c>
      <c r="F279" s="56">
        <v>4450000</v>
      </c>
      <c r="G279" s="12">
        <v>0.4944</v>
      </c>
      <c r="H279" s="16" t="s">
        <v>675</v>
      </c>
      <c r="I279" s="92">
        <v>42041</v>
      </c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</row>
    <row r="280" spans="1:48" s="18" customFormat="1" ht="38.25" customHeight="1">
      <c r="A280" s="8">
        <v>276</v>
      </c>
      <c r="B280" s="8" t="s">
        <v>676</v>
      </c>
      <c r="C280" s="46" t="s">
        <v>677</v>
      </c>
      <c r="D280" s="54">
        <v>532100138217</v>
      </c>
      <c r="E280" s="54">
        <v>311532124200020</v>
      </c>
      <c r="F280" s="56">
        <v>612500</v>
      </c>
      <c r="G280" s="12">
        <v>0.4804</v>
      </c>
      <c r="H280" s="16" t="s">
        <v>678</v>
      </c>
      <c r="I280" s="92">
        <v>43198</v>
      </c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</row>
    <row r="281" spans="1:48" s="18" customFormat="1" ht="38.25" customHeight="1">
      <c r="A281" s="8">
        <v>277</v>
      </c>
      <c r="B281" s="8" t="s">
        <v>679</v>
      </c>
      <c r="C281" s="46" t="s">
        <v>680</v>
      </c>
      <c r="D281" s="54">
        <v>530200986658</v>
      </c>
      <c r="E281" s="54">
        <v>308530211400018</v>
      </c>
      <c r="F281" s="56">
        <v>950000</v>
      </c>
      <c r="G281" s="12">
        <v>0.6552</v>
      </c>
      <c r="H281" s="16" t="s">
        <v>681</v>
      </c>
      <c r="I281" s="92">
        <v>43326</v>
      </c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</row>
    <row r="282" spans="1:48" s="18" customFormat="1" ht="38.25" customHeight="1">
      <c r="A282" s="8">
        <v>278</v>
      </c>
      <c r="B282" s="8" t="s">
        <v>682</v>
      </c>
      <c r="C282" s="46" t="s">
        <v>683</v>
      </c>
      <c r="D282" s="54">
        <v>5320023422</v>
      </c>
      <c r="E282" s="54">
        <v>1115331000630</v>
      </c>
      <c r="F282" s="56">
        <v>900000</v>
      </c>
      <c r="G282" s="12">
        <v>0.6</v>
      </c>
      <c r="H282" s="16" t="s">
        <v>684</v>
      </c>
      <c r="I282" s="92">
        <v>42252</v>
      </c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</row>
    <row r="283" spans="1:48" s="18" customFormat="1" ht="63.75" customHeight="1">
      <c r="A283" s="8">
        <v>279</v>
      </c>
      <c r="B283" s="8" t="s">
        <v>685</v>
      </c>
      <c r="C283" s="46" t="s">
        <v>686</v>
      </c>
      <c r="D283" s="54">
        <v>5321132150</v>
      </c>
      <c r="E283" s="54">
        <v>1095321001038</v>
      </c>
      <c r="F283" s="56">
        <v>800000</v>
      </c>
      <c r="G283" s="12">
        <v>0.5</v>
      </c>
      <c r="H283" s="16" t="s">
        <v>687</v>
      </c>
      <c r="I283" s="92">
        <v>42208</v>
      </c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</row>
    <row r="284" spans="1:48" s="18" customFormat="1" ht="102" customHeight="1">
      <c r="A284" s="8">
        <v>280</v>
      </c>
      <c r="B284" s="8" t="s">
        <v>688</v>
      </c>
      <c r="C284" s="46" t="s">
        <v>689</v>
      </c>
      <c r="D284" s="54">
        <v>531003438100</v>
      </c>
      <c r="E284" s="54">
        <v>308532119300091</v>
      </c>
      <c r="F284" s="56">
        <v>1416000</v>
      </c>
      <c r="G284" s="12">
        <v>0.2107</v>
      </c>
      <c r="H284" s="16" t="s">
        <v>690</v>
      </c>
      <c r="I284" s="92">
        <v>43335</v>
      </c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</row>
    <row r="285" spans="1:48" s="18" customFormat="1" ht="63.75" customHeight="1">
      <c r="A285" s="8">
        <v>281</v>
      </c>
      <c r="B285" s="8" t="s">
        <v>691</v>
      </c>
      <c r="C285" s="46" t="s">
        <v>692</v>
      </c>
      <c r="D285" s="54">
        <v>5321127022</v>
      </c>
      <c r="E285" s="54">
        <v>1085321005285</v>
      </c>
      <c r="F285" s="56">
        <v>390000</v>
      </c>
      <c r="G285" s="12">
        <v>0.7</v>
      </c>
      <c r="H285" s="16" t="s">
        <v>693</v>
      </c>
      <c r="I285" s="92">
        <v>42056</v>
      </c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</row>
    <row r="286" spans="1:48" s="18" customFormat="1" ht="38.25" customHeight="1">
      <c r="A286" s="8">
        <v>282</v>
      </c>
      <c r="B286" s="8" t="s">
        <v>133</v>
      </c>
      <c r="C286" s="46" t="s">
        <v>694</v>
      </c>
      <c r="D286" s="54">
        <v>5321138377</v>
      </c>
      <c r="E286" s="54">
        <v>1105321000795</v>
      </c>
      <c r="F286" s="56">
        <v>1500000</v>
      </c>
      <c r="G286" s="12">
        <v>0.5</v>
      </c>
      <c r="H286" s="16" t="s">
        <v>695</v>
      </c>
      <c r="I286" s="92">
        <v>41886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</row>
    <row r="287" spans="1:48" s="18" customFormat="1" ht="63.75" customHeight="1">
      <c r="A287" s="8">
        <v>283</v>
      </c>
      <c r="B287" s="8" t="s">
        <v>626</v>
      </c>
      <c r="C287" s="46" t="s">
        <v>696</v>
      </c>
      <c r="D287" s="54">
        <v>5321076642</v>
      </c>
      <c r="E287" s="54">
        <v>1025300820445</v>
      </c>
      <c r="F287" s="56">
        <v>3973000</v>
      </c>
      <c r="G287" s="12">
        <v>0.4674</v>
      </c>
      <c r="H287" s="16" t="s">
        <v>724</v>
      </c>
      <c r="I287" s="92">
        <v>43352</v>
      </c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</row>
    <row r="288" spans="1:48" s="18" customFormat="1" ht="25.5">
      <c r="A288" s="8">
        <v>284</v>
      </c>
      <c r="B288" s="8" t="s">
        <v>333</v>
      </c>
      <c r="C288" s="46" t="s">
        <v>334</v>
      </c>
      <c r="D288" s="54">
        <v>532111351000</v>
      </c>
      <c r="E288" s="54">
        <v>306532101700080</v>
      </c>
      <c r="F288" s="56">
        <v>662500</v>
      </c>
      <c r="G288" s="12">
        <v>0.6625</v>
      </c>
      <c r="H288" s="16" t="s">
        <v>725</v>
      </c>
      <c r="I288" s="92">
        <v>41898</v>
      </c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</row>
    <row r="289" spans="1:48" s="18" customFormat="1" ht="76.5" customHeight="1">
      <c r="A289" s="8">
        <v>285</v>
      </c>
      <c r="B289" s="8" t="s">
        <v>726</v>
      </c>
      <c r="C289" s="46" t="s">
        <v>727</v>
      </c>
      <c r="D289" s="54">
        <v>5321130219</v>
      </c>
      <c r="E289" s="54">
        <v>1085321008684</v>
      </c>
      <c r="F289" s="56">
        <v>1119500</v>
      </c>
      <c r="G289" s="12">
        <v>0.3732</v>
      </c>
      <c r="H289" s="16" t="s">
        <v>728</v>
      </c>
      <c r="I289" s="92">
        <v>42266</v>
      </c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</row>
    <row r="290" spans="1:48" s="18" customFormat="1" ht="38.25" customHeight="1">
      <c r="A290" s="8">
        <v>286</v>
      </c>
      <c r="B290" s="8" t="s">
        <v>729</v>
      </c>
      <c r="C290" s="46" t="s">
        <v>730</v>
      </c>
      <c r="D290" s="54">
        <v>532100005337</v>
      </c>
      <c r="E290" s="54">
        <v>306532110800035</v>
      </c>
      <c r="F290" s="56">
        <v>1740000</v>
      </c>
      <c r="G290" s="12">
        <v>0.4992</v>
      </c>
      <c r="H290" s="16" t="s">
        <v>731</v>
      </c>
      <c r="I290" s="92">
        <v>43365</v>
      </c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</row>
    <row r="291" spans="1:48" s="18" customFormat="1" ht="38.25">
      <c r="A291" s="8">
        <v>287</v>
      </c>
      <c r="B291" s="8" t="s">
        <v>343</v>
      </c>
      <c r="C291" s="46" t="s">
        <v>734</v>
      </c>
      <c r="D291" s="54">
        <v>5321128428</v>
      </c>
      <c r="E291" s="54">
        <v>1085321006748</v>
      </c>
      <c r="F291" s="56">
        <v>698058</v>
      </c>
      <c r="G291" s="12">
        <v>0.183</v>
      </c>
      <c r="H291" s="16" t="s">
        <v>735</v>
      </c>
      <c r="I291" s="92">
        <v>42644</v>
      </c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</row>
    <row r="292" spans="1:48" s="18" customFormat="1" ht="191.25" customHeight="1">
      <c r="A292" s="8">
        <v>288</v>
      </c>
      <c r="B292" s="8" t="s">
        <v>732</v>
      </c>
      <c r="C292" s="46" t="s">
        <v>736</v>
      </c>
      <c r="D292" s="54">
        <v>5321130177</v>
      </c>
      <c r="E292" s="54">
        <v>1085321006440</v>
      </c>
      <c r="F292" s="56">
        <v>1640000</v>
      </c>
      <c r="G292" s="12">
        <v>0.136</v>
      </c>
      <c r="H292" s="16" t="s">
        <v>739</v>
      </c>
      <c r="I292" s="92">
        <v>42293</v>
      </c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</row>
    <row r="293" spans="1:48" s="18" customFormat="1" ht="63.75" customHeight="1">
      <c r="A293" s="8">
        <v>289</v>
      </c>
      <c r="B293" s="8" t="s">
        <v>733</v>
      </c>
      <c r="C293" s="46" t="s">
        <v>737</v>
      </c>
      <c r="D293" s="54">
        <v>532100156287</v>
      </c>
      <c r="E293" s="54">
        <v>304532112000071</v>
      </c>
      <c r="F293" s="56">
        <v>14840320</v>
      </c>
      <c r="G293" s="12">
        <v>0.5614</v>
      </c>
      <c r="H293" s="16" t="s">
        <v>738</v>
      </c>
      <c r="I293" s="92">
        <v>42668</v>
      </c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</row>
    <row r="294" spans="1:48" s="18" customFormat="1" ht="51" customHeight="1">
      <c r="A294" s="8">
        <v>290</v>
      </c>
      <c r="B294" s="8" t="s">
        <v>740</v>
      </c>
      <c r="C294" s="46" t="s">
        <v>741</v>
      </c>
      <c r="D294" s="54">
        <v>531003143435</v>
      </c>
      <c r="E294" s="54">
        <v>304533324300162</v>
      </c>
      <c r="F294" s="56">
        <v>591506</v>
      </c>
      <c r="G294" s="12">
        <v>0.2926</v>
      </c>
      <c r="H294" s="16" t="s">
        <v>742</v>
      </c>
      <c r="I294" s="92">
        <v>43398</v>
      </c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</row>
    <row r="295" spans="1:48" s="18" customFormat="1" ht="63.75" customHeight="1">
      <c r="A295" s="8">
        <v>291</v>
      </c>
      <c r="B295" s="8" t="s">
        <v>743</v>
      </c>
      <c r="C295" s="46" t="s">
        <v>744</v>
      </c>
      <c r="D295" s="54">
        <v>532117153012</v>
      </c>
      <c r="E295" s="54">
        <v>310532116200042</v>
      </c>
      <c r="F295" s="56">
        <v>1418130</v>
      </c>
      <c r="G295" s="12">
        <v>0.5104</v>
      </c>
      <c r="H295" s="16" t="s">
        <v>745</v>
      </c>
      <c r="I295" s="92">
        <v>43424</v>
      </c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</row>
    <row r="296" spans="1:48" s="18" customFormat="1" ht="102" customHeight="1">
      <c r="A296" s="8">
        <v>292</v>
      </c>
      <c r="B296" s="8" t="s">
        <v>746</v>
      </c>
      <c r="C296" s="46" t="s">
        <v>747</v>
      </c>
      <c r="D296" s="54">
        <v>530201758319</v>
      </c>
      <c r="E296" s="54">
        <v>304530208500031</v>
      </c>
      <c r="F296" s="56">
        <v>486500</v>
      </c>
      <c r="G296" s="12">
        <v>0.4865</v>
      </c>
      <c r="H296" s="16" t="s">
        <v>748</v>
      </c>
      <c r="I296" s="92">
        <v>43420</v>
      </c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</row>
    <row r="297" spans="1:48" s="18" customFormat="1" ht="38.25">
      <c r="A297" s="8">
        <v>293</v>
      </c>
      <c r="B297" s="8" t="s">
        <v>749</v>
      </c>
      <c r="C297" s="46" t="s">
        <v>750</v>
      </c>
      <c r="D297" s="54">
        <v>5321145529</v>
      </c>
      <c r="E297" s="54">
        <v>1115321001685</v>
      </c>
      <c r="F297" s="56">
        <v>1400000</v>
      </c>
      <c r="G297" s="12">
        <v>0.7</v>
      </c>
      <c r="H297" s="16" t="s">
        <v>751</v>
      </c>
      <c r="I297" s="92">
        <v>42328</v>
      </c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</row>
    <row r="298" spans="1:48" s="18" customFormat="1" ht="201.75" customHeight="1">
      <c r="A298" s="8">
        <v>294</v>
      </c>
      <c r="B298" s="8" t="s">
        <v>377</v>
      </c>
      <c r="C298" s="46" t="s">
        <v>752</v>
      </c>
      <c r="D298" s="54">
        <v>5321068183</v>
      </c>
      <c r="E298" s="54">
        <v>1025300799633</v>
      </c>
      <c r="F298" s="56">
        <v>200000</v>
      </c>
      <c r="G298" s="12">
        <v>0.0471</v>
      </c>
      <c r="H298" s="16" t="s">
        <v>783</v>
      </c>
      <c r="I298" s="92">
        <v>43426</v>
      </c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</row>
    <row r="299" spans="1:48" s="18" customFormat="1" ht="114.75" customHeight="1">
      <c r="A299" s="8">
        <v>295</v>
      </c>
      <c r="B299" s="8" t="s">
        <v>59</v>
      </c>
      <c r="C299" s="46" t="s">
        <v>784</v>
      </c>
      <c r="D299" s="54">
        <v>5321108693</v>
      </c>
      <c r="E299" s="54">
        <v>1065321074026</v>
      </c>
      <c r="F299" s="56">
        <v>975000</v>
      </c>
      <c r="G299" s="12">
        <v>0.6964</v>
      </c>
      <c r="H299" s="16" t="s">
        <v>785</v>
      </c>
      <c r="I299" s="92">
        <v>42326</v>
      </c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</row>
    <row r="300" spans="1:48" s="18" customFormat="1" ht="140.25" customHeight="1">
      <c r="A300" s="8">
        <v>296</v>
      </c>
      <c r="B300" s="8" t="s">
        <v>792</v>
      </c>
      <c r="C300" s="46" t="s">
        <v>793</v>
      </c>
      <c r="D300" s="54">
        <v>532200123126</v>
      </c>
      <c r="E300" s="54">
        <v>304533208200033</v>
      </c>
      <c r="F300" s="56">
        <v>1040000</v>
      </c>
      <c r="G300" s="12">
        <v>0.6933</v>
      </c>
      <c r="H300" s="16" t="s">
        <v>794</v>
      </c>
      <c r="I300" s="92">
        <v>43442</v>
      </c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</row>
    <row r="301" spans="1:48" s="18" customFormat="1" ht="63.75" customHeight="1">
      <c r="A301" s="8">
        <v>297</v>
      </c>
      <c r="B301" s="8" t="s">
        <v>786</v>
      </c>
      <c r="C301" s="46" t="s">
        <v>787</v>
      </c>
      <c r="D301" s="54">
        <v>5321120732</v>
      </c>
      <c r="E301" s="54">
        <v>1075321007145</v>
      </c>
      <c r="F301" s="56">
        <v>2550000</v>
      </c>
      <c r="G301" s="12">
        <v>0.2117</v>
      </c>
      <c r="H301" s="16" t="s">
        <v>788</v>
      </c>
      <c r="I301" s="92">
        <v>42343</v>
      </c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</row>
    <row r="302" spans="1:48" s="18" customFormat="1" ht="273.75" customHeight="1">
      <c r="A302" s="8">
        <v>298</v>
      </c>
      <c r="B302" s="8" t="s">
        <v>789</v>
      </c>
      <c r="C302" s="46" t="s">
        <v>790</v>
      </c>
      <c r="D302" s="54">
        <v>532100340670</v>
      </c>
      <c r="E302" s="54">
        <v>310532135400057</v>
      </c>
      <c r="F302" s="56">
        <v>3144065</v>
      </c>
      <c r="G302" s="12">
        <v>0.6994</v>
      </c>
      <c r="H302" s="16" t="s">
        <v>791</v>
      </c>
      <c r="I302" s="92">
        <v>43430</v>
      </c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</row>
    <row r="303" spans="1:48" s="18" customFormat="1" ht="97.5" customHeight="1">
      <c r="A303" s="8">
        <v>299</v>
      </c>
      <c r="B303" s="8" t="s">
        <v>795</v>
      </c>
      <c r="C303" s="46" t="s">
        <v>796</v>
      </c>
      <c r="D303" s="54">
        <v>532000042896</v>
      </c>
      <c r="E303" s="54">
        <v>304533119100061</v>
      </c>
      <c r="F303" s="56">
        <v>6000000</v>
      </c>
      <c r="G303" s="12">
        <v>0.5</v>
      </c>
      <c r="H303" s="16" t="s">
        <v>797</v>
      </c>
      <c r="I303" s="92">
        <v>43453</v>
      </c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</row>
    <row r="304" spans="1:48" s="18" customFormat="1" ht="223.5" customHeight="1">
      <c r="A304" s="8">
        <v>300</v>
      </c>
      <c r="B304" s="8" t="s">
        <v>798</v>
      </c>
      <c r="C304" s="46" t="s">
        <v>799</v>
      </c>
      <c r="D304" s="54">
        <v>5307007125</v>
      </c>
      <c r="E304" s="54">
        <v>1085336000672</v>
      </c>
      <c r="F304" s="56">
        <v>6426650</v>
      </c>
      <c r="G304" s="12">
        <v>0.357</v>
      </c>
      <c r="H304" s="16" t="s">
        <v>800</v>
      </c>
      <c r="I304" s="92">
        <v>43455</v>
      </c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</row>
    <row r="305" spans="1:48" s="18" customFormat="1" ht="36.75" customHeight="1">
      <c r="A305" s="8">
        <v>301</v>
      </c>
      <c r="B305" s="8" t="s">
        <v>801</v>
      </c>
      <c r="C305" s="46" t="s">
        <v>802</v>
      </c>
      <c r="D305" s="54">
        <v>531000009897</v>
      </c>
      <c r="E305" s="54">
        <v>304533331500082</v>
      </c>
      <c r="F305" s="56">
        <v>675000</v>
      </c>
      <c r="G305" s="12">
        <v>0.675</v>
      </c>
      <c r="H305" s="16" t="s">
        <v>803</v>
      </c>
      <c r="I305" s="92">
        <v>43426</v>
      </c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</row>
    <row r="306" spans="1:48" s="18" customFormat="1" ht="140.25" customHeight="1">
      <c r="A306" s="8">
        <v>302</v>
      </c>
      <c r="B306" s="8" t="s">
        <v>804</v>
      </c>
      <c r="C306" s="46" t="s">
        <v>805</v>
      </c>
      <c r="D306" s="54">
        <v>5321151794</v>
      </c>
      <c r="E306" s="54">
        <v>1115321008538</v>
      </c>
      <c r="F306" s="56">
        <v>11447535</v>
      </c>
      <c r="G306" s="12">
        <v>0.5724</v>
      </c>
      <c r="H306" s="16" t="s">
        <v>806</v>
      </c>
      <c r="I306" s="92">
        <v>43455</v>
      </c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</row>
    <row r="307" spans="1:48" s="18" customFormat="1" ht="114.75" customHeight="1">
      <c r="A307" s="8">
        <v>303</v>
      </c>
      <c r="B307" s="8" t="s">
        <v>807</v>
      </c>
      <c r="C307" s="46" t="s">
        <v>808</v>
      </c>
      <c r="D307" s="54">
        <v>530200121855</v>
      </c>
      <c r="E307" s="54">
        <v>304530218000041</v>
      </c>
      <c r="F307" s="56">
        <v>733000</v>
      </c>
      <c r="G307" s="12">
        <v>0.4887</v>
      </c>
      <c r="H307" s="16" t="s">
        <v>809</v>
      </c>
      <c r="I307" s="92">
        <v>42378</v>
      </c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</row>
    <row r="308" spans="1:48" s="18" customFormat="1" ht="102" customHeight="1">
      <c r="A308" s="8">
        <v>304</v>
      </c>
      <c r="B308" s="8" t="s">
        <v>810</v>
      </c>
      <c r="C308" s="46" t="s">
        <v>811</v>
      </c>
      <c r="D308" s="54">
        <v>5321113502</v>
      </c>
      <c r="E308" s="54">
        <v>1065321095311</v>
      </c>
      <c r="F308" s="56">
        <v>5590000</v>
      </c>
      <c r="G308" s="12">
        <v>0.6987</v>
      </c>
      <c r="H308" s="16" t="s">
        <v>812</v>
      </c>
      <c r="I308" s="92">
        <v>43456</v>
      </c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</row>
    <row r="309" spans="1:48" s="18" customFormat="1" ht="102" customHeight="1">
      <c r="A309" s="8">
        <v>305</v>
      </c>
      <c r="B309" s="8" t="s">
        <v>726</v>
      </c>
      <c r="C309" s="46" t="s">
        <v>813</v>
      </c>
      <c r="D309" s="54">
        <v>5321130219</v>
      </c>
      <c r="E309" s="54">
        <v>1085321008684</v>
      </c>
      <c r="F309" s="56">
        <v>1299277</v>
      </c>
      <c r="G309" s="12">
        <v>0.4331</v>
      </c>
      <c r="H309" s="16" t="s">
        <v>814</v>
      </c>
      <c r="I309" s="92">
        <v>41972</v>
      </c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</row>
    <row r="310" spans="1:48" s="18" customFormat="1" ht="38.25">
      <c r="A310" s="8">
        <v>306</v>
      </c>
      <c r="B310" s="8" t="s">
        <v>591</v>
      </c>
      <c r="C310" s="46" t="s">
        <v>592</v>
      </c>
      <c r="D310" s="54">
        <v>5321116239</v>
      </c>
      <c r="E310" s="54">
        <v>1075321002283</v>
      </c>
      <c r="F310" s="56">
        <v>2014140</v>
      </c>
      <c r="G310" s="12">
        <v>0.5755</v>
      </c>
      <c r="H310" s="16" t="s">
        <v>818</v>
      </c>
      <c r="I310" s="92">
        <v>42790</v>
      </c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</row>
    <row r="311" spans="1:48" s="18" customFormat="1" ht="63.75" customHeight="1">
      <c r="A311" s="8">
        <v>307</v>
      </c>
      <c r="B311" s="8" t="s">
        <v>815</v>
      </c>
      <c r="C311" s="46" t="s">
        <v>816</v>
      </c>
      <c r="D311" s="54">
        <v>530401114343</v>
      </c>
      <c r="E311" s="54">
        <v>312533208900012</v>
      </c>
      <c r="F311" s="56">
        <v>892000</v>
      </c>
      <c r="G311" s="12">
        <v>0.6892</v>
      </c>
      <c r="H311" s="16" t="s">
        <v>817</v>
      </c>
      <c r="I311" s="92">
        <v>43519</v>
      </c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</row>
    <row r="312" spans="1:48" s="18" customFormat="1" ht="51" customHeight="1">
      <c r="A312" s="8">
        <v>308</v>
      </c>
      <c r="B312" s="8" t="s">
        <v>653</v>
      </c>
      <c r="C312" s="46" t="s">
        <v>654</v>
      </c>
      <c r="D312" s="54">
        <v>5310011820</v>
      </c>
      <c r="E312" s="54">
        <v>1045301200218</v>
      </c>
      <c r="F312" s="56">
        <v>1700000</v>
      </c>
      <c r="G312" s="12">
        <v>0.5</v>
      </c>
      <c r="H312" s="16" t="s">
        <v>819</v>
      </c>
      <c r="I312" s="92">
        <v>43523</v>
      </c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</row>
    <row r="313" spans="1:48" s="18" customFormat="1" ht="129.75" customHeight="1">
      <c r="A313" s="8">
        <v>309</v>
      </c>
      <c r="B313" s="6" t="s">
        <v>798</v>
      </c>
      <c r="C313" s="70" t="s">
        <v>799</v>
      </c>
      <c r="D313" s="52">
        <v>5307007125</v>
      </c>
      <c r="E313" s="54">
        <v>1085336000672</v>
      </c>
      <c r="F313" s="56">
        <v>7870000</v>
      </c>
      <c r="G313" s="12">
        <v>0.6054</v>
      </c>
      <c r="H313" s="16" t="s">
        <v>820</v>
      </c>
      <c r="I313" s="92">
        <v>43533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</row>
    <row r="314" spans="1:48" s="18" customFormat="1" ht="89.25" customHeight="1">
      <c r="A314" s="8">
        <v>310</v>
      </c>
      <c r="B314" s="72" t="s">
        <v>821</v>
      </c>
      <c r="C314" s="90" t="s">
        <v>822</v>
      </c>
      <c r="D314" s="72">
        <v>5321060152</v>
      </c>
      <c r="E314" s="85">
        <v>1025300811337</v>
      </c>
      <c r="F314" s="56">
        <v>700000</v>
      </c>
      <c r="G314" s="12">
        <v>0.2059</v>
      </c>
      <c r="H314" s="88" t="s">
        <v>826</v>
      </c>
      <c r="I314" s="92">
        <v>42021</v>
      </c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</row>
    <row r="315" spans="1:48" s="18" customFormat="1" ht="89.25" customHeight="1">
      <c r="A315" s="8">
        <v>311</v>
      </c>
      <c r="B315" s="73" t="s">
        <v>823</v>
      </c>
      <c r="C315" s="91" t="s">
        <v>824</v>
      </c>
      <c r="D315" s="73">
        <v>5321152533</v>
      </c>
      <c r="E315" s="86">
        <v>1125321000683</v>
      </c>
      <c r="F315" s="56">
        <v>954000</v>
      </c>
      <c r="G315" s="61">
        <v>0.477</v>
      </c>
      <c r="H315" s="89" t="s">
        <v>827</v>
      </c>
      <c r="I315" s="92">
        <v>43540</v>
      </c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</row>
    <row r="316" spans="1:48" s="18" customFormat="1" ht="51" customHeight="1">
      <c r="A316" s="8">
        <v>312</v>
      </c>
      <c r="B316" s="6" t="s">
        <v>40</v>
      </c>
      <c r="C316" s="70" t="s">
        <v>825</v>
      </c>
      <c r="D316" s="52">
        <v>5321079957</v>
      </c>
      <c r="E316" s="87">
        <v>1025300790580</v>
      </c>
      <c r="F316" s="56">
        <v>823650</v>
      </c>
      <c r="G316" s="12">
        <v>0.1647</v>
      </c>
      <c r="H316" s="16" t="s">
        <v>828</v>
      </c>
      <c r="I316" s="92">
        <v>42455</v>
      </c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</row>
    <row r="317" spans="1:48" s="18" customFormat="1" ht="89.25" customHeight="1">
      <c r="A317" s="8">
        <v>313</v>
      </c>
      <c r="B317" s="6" t="s">
        <v>829</v>
      </c>
      <c r="C317" s="70" t="s">
        <v>830</v>
      </c>
      <c r="D317" s="52">
        <v>5321104473</v>
      </c>
      <c r="E317" s="87">
        <v>1055301014988</v>
      </c>
      <c r="F317" s="56">
        <v>1595500</v>
      </c>
      <c r="G317" s="12">
        <v>0.5431</v>
      </c>
      <c r="H317" s="16" t="s">
        <v>831</v>
      </c>
      <c r="I317" s="92">
        <v>43561</v>
      </c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</row>
    <row r="318" spans="1:48" s="18" customFormat="1" ht="38.25" customHeight="1">
      <c r="A318" s="8">
        <v>314</v>
      </c>
      <c r="B318" s="6" t="s">
        <v>832</v>
      </c>
      <c r="C318" s="70" t="s">
        <v>833</v>
      </c>
      <c r="D318" s="54">
        <v>532105326260</v>
      </c>
      <c r="E318" s="87">
        <v>307532108900034</v>
      </c>
      <c r="F318" s="56">
        <v>450000</v>
      </c>
      <c r="G318" s="12">
        <v>0.3</v>
      </c>
      <c r="H318" s="16" t="s">
        <v>834</v>
      </c>
      <c r="I318" s="92">
        <v>42468</v>
      </c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</row>
    <row r="319" spans="1:48" s="18" customFormat="1" ht="153" customHeight="1">
      <c r="A319" s="8">
        <v>315</v>
      </c>
      <c r="B319" s="6" t="s">
        <v>597</v>
      </c>
      <c r="C319" s="70" t="s">
        <v>904</v>
      </c>
      <c r="D319" s="54">
        <v>5313006923</v>
      </c>
      <c r="E319" s="87">
        <v>1095331000390</v>
      </c>
      <c r="F319" s="56">
        <v>3452600</v>
      </c>
      <c r="G319" s="12">
        <v>0.6905</v>
      </c>
      <c r="H319" s="16" t="s">
        <v>835</v>
      </c>
      <c r="I319" s="92">
        <v>42112</v>
      </c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</row>
    <row r="320" spans="1:48" s="18" customFormat="1" ht="114.75" customHeight="1">
      <c r="A320" s="8">
        <v>316</v>
      </c>
      <c r="B320" s="6" t="s">
        <v>836</v>
      </c>
      <c r="C320" s="70" t="s">
        <v>837</v>
      </c>
      <c r="D320" s="54">
        <v>532201148821</v>
      </c>
      <c r="E320" s="87">
        <v>306533218000047</v>
      </c>
      <c r="F320" s="56">
        <v>1807100</v>
      </c>
      <c r="G320" s="12">
        <v>0.5163</v>
      </c>
      <c r="H320" s="16" t="s">
        <v>838</v>
      </c>
      <c r="I320" s="92">
        <v>45404</v>
      </c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</row>
    <row r="321" spans="1:48" s="18" customFormat="1" ht="38.25">
      <c r="A321" s="8">
        <v>317</v>
      </c>
      <c r="B321" s="6" t="s">
        <v>897</v>
      </c>
      <c r="C321" s="70" t="s">
        <v>898</v>
      </c>
      <c r="D321" s="54">
        <v>5321154650</v>
      </c>
      <c r="E321" s="87">
        <v>1125321003092</v>
      </c>
      <c r="F321" s="56">
        <v>2547473</v>
      </c>
      <c r="G321" s="12">
        <v>0.5844</v>
      </c>
      <c r="H321" s="16" t="s">
        <v>839</v>
      </c>
      <c r="I321" s="92">
        <v>42480</v>
      </c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</row>
    <row r="322" spans="1:48" s="18" customFormat="1" ht="38.25">
      <c r="A322" s="8">
        <v>318</v>
      </c>
      <c r="B322" s="6" t="s">
        <v>130</v>
      </c>
      <c r="C322" s="70" t="s">
        <v>840</v>
      </c>
      <c r="D322" s="54">
        <v>53211096568</v>
      </c>
      <c r="E322" s="87">
        <v>1045300266879</v>
      </c>
      <c r="F322" s="56">
        <v>808480</v>
      </c>
      <c r="G322" s="12">
        <v>0.4452</v>
      </c>
      <c r="H322" s="16" t="s">
        <v>841</v>
      </c>
      <c r="I322" s="92">
        <v>42847</v>
      </c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</row>
    <row r="323" spans="1:48" s="18" customFormat="1" ht="38.25" customHeight="1">
      <c r="A323" s="8">
        <v>319</v>
      </c>
      <c r="B323" s="6" t="s">
        <v>842</v>
      </c>
      <c r="C323" s="70" t="s">
        <v>840</v>
      </c>
      <c r="D323" s="54">
        <v>5321155326</v>
      </c>
      <c r="E323" s="87">
        <v>1125321003807</v>
      </c>
      <c r="F323" s="56">
        <v>380823</v>
      </c>
      <c r="G323" s="12">
        <v>0.35</v>
      </c>
      <c r="H323" s="16" t="s">
        <v>843</v>
      </c>
      <c r="I323" s="92">
        <v>42122</v>
      </c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</row>
    <row r="324" spans="1:48" s="18" customFormat="1" ht="89.25" customHeight="1">
      <c r="A324" s="8">
        <v>320</v>
      </c>
      <c r="B324" s="6" t="s">
        <v>844</v>
      </c>
      <c r="C324" s="70" t="s">
        <v>845</v>
      </c>
      <c r="D324" s="54">
        <v>5304006109</v>
      </c>
      <c r="E324" s="87">
        <v>1135332000242</v>
      </c>
      <c r="F324" s="56">
        <v>2802500</v>
      </c>
      <c r="G324" s="12">
        <v>0.693</v>
      </c>
      <c r="H324" s="16" t="s">
        <v>846</v>
      </c>
      <c r="I324" s="92">
        <v>42476</v>
      </c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</row>
    <row r="325" spans="1:48" s="18" customFormat="1" ht="102" customHeight="1">
      <c r="A325" s="8">
        <v>321</v>
      </c>
      <c r="B325" s="6" t="s">
        <v>847</v>
      </c>
      <c r="C325" s="70" t="s">
        <v>848</v>
      </c>
      <c r="D325" s="54">
        <v>5320022066</v>
      </c>
      <c r="E325" s="87">
        <v>1095331001028</v>
      </c>
      <c r="F325" s="56">
        <v>460000</v>
      </c>
      <c r="G325" s="12">
        <v>0.46</v>
      </c>
      <c r="H325" s="16" t="s">
        <v>849</v>
      </c>
      <c r="I325" s="92">
        <v>43579</v>
      </c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</row>
    <row r="326" spans="1:48" s="18" customFormat="1" ht="51" customHeight="1">
      <c r="A326" s="8">
        <v>322</v>
      </c>
      <c r="B326" s="6" t="s">
        <v>908</v>
      </c>
      <c r="C326" s="70" t="s">
        <v>909</v>
      </c>
      <c r="D326" s="54">
        <v>5321130890</v>
      </c>
      <c r="E326" s="87">
        <v>1085321009377</v>
      </c>
      <c r="F326" s="56">
        <v>2000000</v>
      </c>
      <c r="G326" s="12">
        <v>0.5</v>
      </c>
      <c r="H326" s="16" t="s">
        <v>910</v>
      </c>
      <c r="I326" s="92">
        <v>42882</v>
      </c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</row>
    <row r="327" spans="1:48" s="18" customFormat="1" ht="51" customHeight="1">
      <c r="A327" s="8">
        <v>323</v>
      </c>
      <c r="B327" s="8" t="s">
        <v>911</v>
      </c>
      <c r="C327" s="96" t="s">
        <v>912</v>
      </c>
      <c r="D327" s="54">
        <v>532001797868</v>
      </c>
      <c r="E327" s="54">
        <v>304533119000013</v>
      </c>
      <c r="F327" s="56">
        <v>592600</v>
      </c>
      <c r="G327" s="12">
        <v>0.5926</v>
      </c>
      <c r="H327" s="16" t="s">
        <v>913</v>
      </c>
      <c r="I327" s="92">
        <v>43610</v>
      </c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</row>
    <row r="328" spans="1:48" s="18" customFormat="1" ht="178.5" customHeight="1">
      <c r="A328" s="8">
        <v>324</v>
      </c>
      <c r="B328" s="8" t="s">
        <v>914</v>
      </c>
      <c r="C328" s="6" t="s">
        <v>915</v>
      </c>
      <c r="D328" s="54">
        <v>532119473025</v>
      </c>
      <c r="E328" s="54">
        <v>309532128900012</v>
      </c>
      <c r="F328" s="56">
        <v>1069760</v>
      </c>
      <c r="G328" s="12">
        <v>0.5349</v>
      </c>
      <c r="H328" s="16" t="s">
        <v>916</v>
      </c>
      <c r="I328" s="92">
        <v>42896</v>
      </c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</row>
    <row r="329" spans="1:48" s="18" customFormat="1" ht="121.5" customHeight="1">
      <c r="A329" s="8">
        <v>325</v>
      </c>
      <c r="B329" s="8" t="s">
        <v>917</v>
      </c>
      <c r="C329" s="6" t="s">
        <v>918</v>
      </c>
      <c r="D329" s="54">
        <v>5321106664</v>
      </c>
      <c r="E329" s="54">
        <v>1065321006189</v>
      </c>
      <c r="F329" s="55">
        <v>1700000</v>
      </c>
      <c r="G329" s="12">
        <v>0.5</v>
      </c>
      <c r="H329" s="89" t="s">
        <v>919</v>
      </c>
      <c r="I329" s="92">
        <v>42531</v>
      </c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</row>
    <row r="330" spans="1:48" s="18" customFormat="1" ht="102" customHeight="1">
      <c r="A330" s="8">
        <v>326</v>
      </c>
      <c r="B330" s="8" t="s">
        <v>920</v>
      </c>
      <c r="C330" s="6" t="s">
        <v>921</v>
      </c>
      <c r="D330" s="54">
        <v>532110405398</v>
      </c>
      <c r="E330" s="54">
        <v>312532105200078</v>
      </c>
      <c r="F330" s="55">
        <v>1500000</v>
      </c>
      <c r="G330" s="12">
        <v>0.5</v>
      </c>
      <c r="H330" s="89" t="s">
        <v>922</v>
      </c>
      <c r="I330" s="92">
        <v>43573</v>
      </c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</row>
    <row r="331" spans="1:48" s="18" customFormat="1" ht="153" customHeight="1">
      <c r="A331" s="8">
        <v>327</v>
      </c>
      <c r="B331" s="8" t="s">
        <v>923</v>
      </c>
      <c r="C331" s="47" t="s">
        <v>937</v>
      </c>
      <c r="D331" s="54">
        <v>531900024023</v>
      </c>
      <c r="E331" s="54">
        <v>304533514900022</v>
      </c>
      <c r="F331" s="55">
        <v>3278800</v>
      </c>
      <c r="G331" s="12">
        <v>0.3857</v>
      </c>
      <c r="H331" s="89" t="s">
        <v>924</v>
      </c>
      <c r="I331" s="92">
        <v>43627</v>
      </c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</row>
    <row r="332" spans="1:48" s="18" customFormat="1" ht="51">
      <c r="A332" s="8">
        <v>328</v>
      </c>
      <c r="B332" s="8" t="s">
        <v>925</v>
      </c>
      <c r="C332" s="97" t="s">
        <v>926</v>
      </c>
      <c r="D332" s="54">
        <v>531004419125</v>
      </c>
      <c r="E332" s="54">
        <v>311532131900038</v>
      </c>
      <c r="F332" s="55">
        <v>396914</v>
      </c>
      <c r="G332" s="12">
        <v>0.121</v>
      </c>
      <c r="H332" s="89" t="s">
        <v>927</v>
      </c>
      <c r="I332" s="92">
        <v>42902</v>
      </c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</row>
    <row r="333" spans="1:48" s="18" customFormat="1" ht="127.5" customHeight="1">
      <c r="A333" s="8">
        <v>329</v>
      </c>
      <c r="B333" s="52" t="s">
        <v>928</v>
      </c>
      <c r="C333" s="6" t="s">
        <v>929</v>
      </c>
      <c r="D333" s="87">
        <v>5321133925</v>
      </c>
      <c r="E333" s="87">
        <v>1095321002864</v>
      </c>
      <c r="F333" s="55">
        <v>5400000</v>
      </c>
      <c r="G333" s="12">
        <v>0.5</v>
      </c>
      <c r="H333" s="89" t="s">
        <v>930</v>
      </c>
      <c r="I333" s="92">
        <v>45451</v>
      </c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</row>
    <row r="334" spans="1:48" s="18" customFormat="1" ht="153" customHeight="1">
      <c r="A334" s="8">
        <v>330</v>
      </c>
      <c r="B334" s="52" t="s">
        <v>931</v>
      </c>
      <c r="C334" s="6" t="s">
        <v>932</v>
      </c>
      <c r="D334" s="54">
        <v>5320020277</v>
      </c>
      <c r="E334" s="54">
        <v>1075331001129</v>
      </c>
      <c r="F334" s="55">
        <v>8294296</v>
      </c>
      <c r="G334" s="12">
        <v>0.4829</v>
      </c>
      <c r="H334" s="89" t="s">
        <v>933</v>
      </c>
      <c r="I334" s="92">
        <v>42479</v>
      </c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</row>
    <row r="335" spans="1:48" s="18" customFormat="1" ht="255" customHeight="1">
      <c r="A335" s="8">
        <v>331</v>
      </c>
      <c r="B335" s="8" t="s">
        <v>935</v>
      </c>
      <c r="C335" s="87" t="s">
        <v>934</v>
      </c>
      <c r="D335" s="54">
        <v>532005948170</v>
      </c>
      <c r="E335" s="54">
        <v>305533130000031</v>
      </c>
      <c r="F335" s="55">
        <v>1790700</v>
      </c>
      <c r="G335" s="12">
        <v>0.3581</v>
      </c>
      <c r="H335" s="89" t="s">
        <v>936</v>
      </c>
      <c r="I335" s="92">
        <v>43641</v>
      </c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</row>
    <row r="336" spans="1:48" s="18" customFormat="1" ht="127.5" customHeight="1">
      <c r="A336" s="23">
        <v>332</v>
      </c>
      <c r="B336" s="30" t="s">
        <v>928</v>
      </c>
      <c r="C336" s="8" t="s">
        <v>929</v>
      </c>
      <c r="D336" s="35">
        <v>5321133925</v>
      </c>
      <c r="E336" s="35">
        <v>1095321002864</v>
      </c>
      <c r="F336" s="99">
        <v>600000</v>
      </c>
      <c r="G336" s="62">
        <v>0.5</v>
      </c>
      <c r="H336" s="63" t="s">
        <v>938</v>
      </c>
      <c r="I336" s="100">
        <v>45472</v>
      </c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</row>
    <row r="337" spans="1:48" s="18" customFormat="1" ht="165.75" customHeight="1">
      <c r="A337" s="8">
        <v>333</v>
      </c>
      <c r="B337" s="30" t="s">
        <v>939</v>
      </c>
      <c r="C337" s="8" t="s">
        <v>940</v>
      </c>
      <c r="D337" s="30">
        <v>5321120002</v>
      </c>
      <c r="E337" s="34">
        <v>1075321006276</v>
      </c>
      <c r="F337" s="71">
        <v>851000</v>
      </c>
      <c r="G337" s="30">
        <v>24.3</v>
      </c>
      <c r="H337" s="13" t="s">
        <v>941</v>
      </c>
      <c r="I337" s="93">
        <v>43610</v>
      </c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</row>
    <row r="338" spans="1:48" s="18" customFormat="1" ht="25.5">
      <c r="A338" s="8">
        <v>334</v>
      </c>
      <c r="B338" s="8" t="s">
        <v>942</v>
      </c>
      <c r="C338" s="8" t="s">
        <v>694</v>
      </c>
      <c r="D338" s="30">
        <v>5321138377</v>
      </c>
      <c r="E338" s="34">
        <v>1105321000795</v>
      </c>
      <c r="F338" s="71">
        <v>3049148</v>
      </c>
      <c r="G338" s="30">
        <v>68.63</v>
      </c>
      <c r="H338" s="13" t="s">
        <v>943</v>
      </c>
      <c r="I338" s="93">
        <v>43297</v>
      </c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</row>
    <row r="339" spans="1:48" s="18" customFormat="1" ht="76.5" customHeight="1">
      <c r="A339" s="8">
        <v>335</v>
      </c>
      <c r="B339" s="8" t="s">
        <v>944</v>
      </c>
      <c r="C339" s="8" t="s">
        <v>945</v>
      </c>
      <c r="D339" s="30">
        <v>5321136725</v>
      </c>
      <c r="E339" s="34">
        <v>1095321005790</v>
      </c>
      <c r="F339" s="71">
        <v>3004600</v>
      </c>
      <c r="G339" s="30">
        <v>52.48</v>
      </c>
      <c r="H339" s="13" t="s">
        <v>946</v>
      </c>
      <c r="I339" s="93">
        <v>42197</v>
      </c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</row>
    <row r="340" spans="1:48" s="18" customFormat="1" ht="38.25" customHeight="1">
      <c r="A340" s="59">
        <v>336</v>
      </c>
      <c r="B340" s="59" t="s">
        <v>676</v>
      </c>
      <c r="C340" s="101" t="s">
        <v>677</v>
      </c>
      <c r="D340" s="102">
        <v>532100138217</v>
      </c>
      <c r="E340" s="102">
        <v>311532124200020</v>
      </c>
      <c r="F340" s="71">
        <v>1007000</v>
      </c>
      <c r="G340" s="103">
        <v>47.4</v>
      </c>
      <c r="H340" s="83" t="s">
        <v>947</v>
      </c>
      <c r="I340" s="104">
        <v>43659</v>
      </c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</row>
    <row r="341" spans="1:48" s="18" customFormat="1" ht="255" customHeight="1">
      <c r="A341" s="8">
        <v>337</v>
      </c>
      <c r="B341" s="8" t="s">
        <v>948</v>
      </c>
      <c r="C341" s="8" t="s">
        <v>949</v>
      </c>
      <c r="D341" s="34">
        <v>5321161560</v>
      </c>
      <c r="E341" s="34">
        <v>1135321002420</v>
      </c>
      <c r="F341" s="71">
        <v>3628500</v>
      </c>
      <c r="G341" s="30">
        <v>44.88</v>
      </c>
      <c r="H341" s="13" t="s">
        <v>950</v>
      </c>
      <c r="I341" s="93">
        <v>42545</v>
      </c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</row>
    <row r="342" spans="1:48" s="18" customFormat="1" ht="255" customHeight="1">
      <c r="A342" s="8">
        <v>338</v>
      </c>
      <c r="B342" s="72" t="s">
        <v>952</v>
      </c>
      <c r="C342" s="105" t="s">
        <v>951</v>
      </c>
      <c r="D342" s="106">
        <v>531800031965</v>
      </c>
      <c r="E342" s="106">
        <v>304531830100041</v>
      </c>
      <c r="F342" s="99">
        <v>2660000</v>
      </c>
      <c r="G342" s="74">
        <v>70</v>
      </c>
      <c r="H342" s="89" t="s">
        <v>953</v>
      </c>
      <c r="I342" s="98">
        <v>43677</v>
      </c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</row>
    <row r="343" spans="1:48" s="18" customFormat="1" ht="255" customHeight="1">
      <c r="A343" s="8">
        <v>339</v>
      </c>
      <c r="B343" s="72" t="s">
        <v>954</v>
      </c>
      <c r="C343" s="105" t="s">
        <v>955</v>
      </c>
      <c r="D343" s="106">
        <v>5321160750</v>
      </c>
      <c r="E343" s="106">
        <v>1135321001474</v>
      </c>
      <c r="F343" s="99">
        <v>4922500</v>
      </c>
      <c r="G343" s="74">
        <v>60.36</v>
      </c>
      <c r="H343" s="89" t="s">
        <v>956</v>
      </c>
      <c r="I343" s="98">
        <v>42574</v>
      </c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</row>
    <row r="344" spans="1:48" s="18" customFormat="1" ht="255" customHeight="1">
      <c r="A344" s="8">
        <v>340</v>
      </c>
      <c r="B344" s="72" t="s">
        <v>957</v>
      </c>
      <c r="C344" s="105" t="s">
        <v>958</v>
      </c>
      <c r="D344" s="106">
        <v>5320023704</v>
      </c>
      <c r="E344" s="106">
        <v>1125331000222</v>
      </c>
      <c r="F344" s="99">
        <v>1443750</v>
      </c>
      <c r="G344" s="74">
        <v>50</v>
      </c>
      <c r="H344" s="89" t="s">
        <v>959</v>
      </c>
      <c r="I344" s="98">
        <v>42605</v>
      </c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</row>
    <row r="345" spans="1:48" s="18" customFormat="1" ht="255" customHeight="1">
      <c r="A345" s="8">
        <v>341</v>
      </c>
      <c r="B345" s="72" t="s">
        <v>960</v>
      </c>
      <c r="C345" s="105" t="s">
        <v>961</v>
      </c>
      <c r="D345" s="106">
        <v>5321152773</v>
      </c>
      <c r="E345" s="106">
        <v>1125321000969</v>
      </c>
      <c r="F345" s="99">
        <v>980960</v>
      </c>
      <c r="G345" s="74">
        <v>49.05</v>
      </c>
      <c r="H345" s="89" t="s">
        <v>962</v>
      </c>
      <c r="I345" s="98">
        <v>43690</v>
      </c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</row>
    <row r="346" spans="1:48" s="18" customFormat="1" ht="255" customHeight="1">
      <c r="A346" s="8">
        <v>342</v>
      </c>
      <c r="B346" s="72" t="s">
        <v>963</v>
      </c>
      <c r="C346" s="105" t="s">
        <v>964</v>
      </c>
      <c r="D346" s="106">
        <v>5310018310</v>
      </c>
      <c r="E346" s="106">
        <v>1135321003399</v>
      </c>
      <c r="F346" s="99">
        <v>10329000</v>
      </c>
      <c r="G346" s="74">
        <v>49.68</v>
      </c>
      <c r="H346" s="89" t="s">
        <v>965</v>
      </c>
      <c r="I346" s="98">
        <v>43669</v>
      </c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</row>
    <row r="347" spans="1:48" s="18" customFormat="1" ht="255" customHeight="1">
      <c r="A347" s="8">
        <v>343</v>
      </c>
      <c r="B347" s="72" t="s">
        <v>967</v>
      </c>
      <c r="C347" s="105" t="s">
        <v>966</v>
      </c>
      <c r="D347" s="106">
        <v>5321101200</v>
      </c>
      <c r="E347" s="106">
        <v>1055300901776</v>
      </c>
      <c r="F347" s="99">
        <v>17367250</v>
      </c>
      <c r="G347" s="74">
        <v>30.34</v>
      </c>
      <c r="H347" s="89" t="s">
        <v>968</v>
      </c>
      <c r="I347" s="98">
        <v>42600</v>
      </c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</row>
    <row r="348" spans="1:48" s="18" customFormat="1" ht="156.75" customHeight="1">
      <c r="A348" s="8">
        <v>344</v>
      </c>
      <c r="B348" s="72" t="s">
        <v>969</v>
      </c>
      <c r="C348" s="105" t="s">
        <v>970</v>
      </c>
      <c r="D348" s="106">
        <v>5321109344</v>
      </c>
      <c r="E348" s="106">
        <v>1065321079779</v>
      </c>
      <c r="F348" s="99">
        <v>1565120</v>
      </c>
      <c r="G348" s="74">
        <v>39.13</v>
      </c>
      <c r="H348" s="89" t="s">
        <v>971</v>
      </c>
      <c r="I348" s="98">
        <v>45531</v>
      </c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</row>
    <row r="349" spans="1:48" s="18" customFormat="1" ht="156.75" customHeight="1">
      <c r="A349" s="8">
        <v>345</v>
      </c>
      <c r="B349" s="72" t="s">
        <v>972</v>
      </c>
      <c r="C349" s="105" t="s">
        <v>973</v>
      </c>
      <c r="D349" s="106">
        <v>5321068095</v>
      </c>
      <c r="E349" s="106">
        <v>1025300819631</v>
      </c>
      <c r="F349" s="99">
        <v>200000</v>
      </c>
      <c r="G349" s="74">
        <v>33.3</v>
      </c>
      <c r="H349" s="89" t="s">
        <v>974</v>
      </c>
      <c r="I349" s="98">
        <v>42237</v>
      </c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</row>
    <row r="350" spans="1:48" s="18" customFormat="1" ht="156.75" customHeight="1">
      <c r="A350" s="8">
        <v>346</v>
      </c>
      <c r="B350" s="72" t="s">
        <v>975</v>
      </c>
      <c r="C350" s="105" t="s">
        <v>976</v>
      </c>
      <c r="D350" s="106">
        <v>530700003930</v>
      </c>
      <c r="E350" s="106">
        <v>308533610200010</v>
      </c>
      <c r="F350" s="99">
        <v>809649</v>
      </c>
      <c r="G350" s="74">
        <v>70</v>
      </c>
      <c r="H350" s="89" t="s">
        <v>977</v>
      </c>
      <c r="I350" s="98">
        <v>42255</v>
      </c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</row>
    <row r="351" spans="1:48" s="18" customFormat="1" ht="156.75" customHeight="1">
      <c r="A351" s="8">
        <v>347</v>
      </c>
      <c r="B351" s="72" t="s">
        <v>978</v>
      </c>
      <c r="C351" s="105" t="s">
        <v>979</v>
      </c>
      <c r="D351" s="106">
        <v>531000103064</v>
      </c>
      <c r="E351" s="106">
        <v>304533309800028</v>
      </c>
      <c r="F351" s="99">
        <v>2000000</v>
      </c>
      <c r="G351" s="74">
        <v>43.48</v>
      </c>
      <c r="H351" s="89" t="s">
        <v>980</v>
      </c>
      <c r="I351" s="98">
        <v>43732</v>
      </c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</row>
    <row r="352" spans="1:48" s="18" customFormat="1" ht="156.75" customHeight="1">
      <c r="A352" s="8">
        <v>348</v>
      </c>
      <c r="B352" s="72" t="s">
        <v>981</v>
      </c>
      <c r="C352" s="105" t="s">
        <v>982</v>
      </c>
      <c r="D352" s="106">
        <v>5304005708</v>
      </c>
      <c r="E352" s="106">
        <v>1095337000076</v>
      </c>
      <c r="F352" s="99">
        <v>4851000</v>
      </c>
      <c r="G352" s="74">
        <v>70</v>
      </c>
      <c r="H352" s="89" t="s">
        <v>983</v>
      </c>
      <c r="I352" s="98">
        <v>42206</v>
      </c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</row>
    <row r="353" spans="1:48" s="18" customFormat="1" ht="156.75" customHeight="1">
      <c r="A353" s="8">
        <v>349</v>
      </c>
      <c r="B353" s="72" t="s">
        <v>984</v>
      </c>
      <c r="C353" s="105" t="s">
        <v>985</v>
      </c>
      <c r="D353" s="106">
        <v>5307005470</v>
      </c>
      <c r="E353" s="106">
        <v>1025301989020</v>
      </c>
      <c r="F353" s="99">
        <v>3869000</v>
      </c>
      <c r="G353" s="74">
        <v>20.7</v>
      </c>
      <c r="H353" s="89" t="s">
        <v>986</v>
      </c>
      <c r="I353" s="98">
        <v>43750</v>
      </c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</row>
    <row r="354" spans="1:48" s="18" customFormat="1" ht="156.75" customHeight="1">
      <c r="A354" s="8">
        <v>350</v>
      </c>
      <c r="B354" s="72" t="s">
        <v>462</v>
      </c>
      <c r="C354" s="105" t="s">
        <v>271</v>
      </c>
      <c r="D354" s="52">
        <v>5313006909</v>
      </c>
      <c r="E354" s="54">
        <v>1095331000357</v>
      </c>
      <c r="F354" s="99">
        <v>2000000</v>
      </c>
      <c r="G354" s="74">
        <v>40</v>
      </c>
      <c r="H354" s="89" t="s">
        <v>987</v>
      </c>
      <c r="I354" s="98">
        <v>43036</v>
      </c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</row>
    <row r="355" spans="1:48" s="18" customFormat="1" ht="156.75" customHeight="1">
      <c r="A355" s="8">
        <v>351</v>
      </c>
      <c r="B355" s="72" t="s">
        <v>988</v>
      </c>
      <c r="C355" s="105" t="s">
        <v>989</v>
      </c>
      <c r="D355" s="52">
        <v>5321124110</v>
      </c>
      <c r="E355" s="54">
        <v>1085321002140</v>
      </c>
      <c r="F355" s="99">
        <v>1600000</v>
      </c>
      <c r="G355" s="74">
        <v>50</v>
      </c>
      <c r="H355" s="89" t="s">
        <v>990</v>
      </c>
      <c r="I355" s="98">
        <v>43042</v>
      </c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</row>
    <row r="356" spans="1:48" s="18" customFormat="1" ht="156.75" customHeight="1">
      <c r="A356" s="8">
        <v>352</v>
      </c>
      <c r="B356" s="72" t="s">
        <v>588</v>
      </c>
      <c r="C356" s="105" t="s">
        <v>589</v>
      </c>
      <c r="D356" s="52">
        <v>5321083248</v>
      </c>
      <c r="E356" s="54">
        <v>1025300798555</v>
      </c>
      <c r="F356" s="99">
        <v>1233500</v>
      </c>
      <c r="G356" s="74">
        <v>69.81</v>
      </c>
      <c r="H356" s="89" t="s">
        <v>991</v>
      </c>
      <c r="I356" s="98">
        <v>42329</v>
      </c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</row>
    <row r="357" spans="1:48" s="18" customFormat="1" ht="156.75" customHeight="1">
      <c r="A357" s="8">
        <v>353</v>
      </c>
      <c r="B357" s="6" t="s">
        <v>275</v>
      </c>
      <c r="C357" s="6" t="s">
        <v>992</v>
      </c>
      <c r="D357" s="52">
        <v>5321122994</v>
      </c>
      <c r="E357" s="54">
        <v>1085321001006</v>
      </c>
      <c r="F357" s="99">
        <v>865000</v>
      </c>
      <c r="G357" s="74">
        <v>37.38</v>
      </c>
      <c r="H357" s="89" t="s">
        <v>993</v>
      </c>
      <c r="I357" s="98">
        <v>43084</v>
      </c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</row>
    <row r="358" spans="1:48" s="18" customFormat="1" ht="177.75" customHeight="1">
      <c r="A358" s="8">
        <v>354</v>
      </c>
      <c r="B358" s="72" t="s">
        <v>994</v>
      </c>
      <c r="C358" s="105" t="s">
        <v>995</v>
      </c>
      <c r="D358" s="52">
        <v>5313006345</v>
      </c>
      <c r="E358" s="54">
        <v>1075331000898</v>
      </c>
      <c r="F358" s="99">
        <v>8837234</v>
      </c>
      <c r="G358" s="74">
        <v>41.78</v>
      </c>
      <c r="H358" s="89" t="s">
        <v>996</v>
      </c>
      <c r="I358" s="98">
        <v>43791</v>
      </c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</row>
    <row r="359" spans="1:48" s="18" customFormat="1" ht="156.75" customHeight="1">
      <c r="A359" s="8">
        <v>355</v>
      </c>
      <c r="B359" s="72" t="s">
        <v>673</v>
      </c>
      <c r="C359" s="105" t="s">
        <v>997</v>
      </c>
      <c r="D359" s="52">
        <v>5321120683</v>
      </c>
      <c r="E359" s="54">
        <v>1075321007024</v>
      </c>
      <c r="F359" s="99">
        <v>1500000</v>
      </c>
      <c r="G359" s="74">
        <v>33.33</v>
      </c>
      <c r="H359" s="89" t="s">
        <v>998</v>
      </c>
      <c r="I359" s="98">
        <v>42713</v>
      </c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</row>
    <row r="360" spans="1:48" s="18" customFormat="1" ht="156.75" customHeight="1">
      <c r="A360" s="8">
        <v>356</v>
      </c>
      <c r="B360" s="72" t="s">
        <v>999</v>
      </c>
      <c r="C360" s="105" t="s">
        <v>1000</v>
      </c>
      <c r="D360" s="52">
        <v>5302011791</v>
      </c>
      <c r="E360" s="54">
        <v>1065302005471</v>
      </c>
      <c r="F360" s="99">
        <v>4475000</v>
      </c>
      <c r="G360" s="74">
        <v>50</v>
      </c>
      <c r="H360" s="89" t="s">
        <v>1001</v>
      </c>
      <c r="I360" s="98">
        <v>45646</v>
      </c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</row>
    <row r="361" spans="1:48" s="18" customFormat="1" ht="156.75" customHeight="1">
      <c r="A361" s="8">
        <v>357</v>
      </c>
      <c r="B361" s="72" t="s">
        <v>1002</v>
      </c>
      <c r="C361" s="105" t="s">
        <v>1003</v>
      </c>
      <c r="D361" s="52">
        <v>5321150409</v>
      </c>
      <c r="E361" s="54">
        <v>1115321006921</v>
      </c>
      <c r="F361" s="99">
        <v>2828288</v>
      </c>
      <c r="G361" s="74">
        <v>44.37</v>
      </c>
      <c r="H361" s="89" t="s">
        <v>1004</v>
      </c>
      <c r="I361" s="98">
        <v>42727</v>
      </c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</row>
    <row r="362" spans="1:48" s="18" customFormat="1" ht="156.75" customHeight="1">
      <c r="A362" s="8">
        <v>358</v>
      </c>
      <c r="B362" s="72" t="s">
        <v>726</v>
      </c>
      <c r="C362" s="105" t="s">
        <v>727</v>
      </c>
      <c r="D362" s="52">
        <v>5321130219</v>
      </c>
      <c r="E362" s="54">
        <v>1085321008684</v>
      </c>
      <c r="F362" s="99">
        <v>2300000</v>
      </c>
      <c r="G362" s="74">
        <v>49.42</v>
      </c>
      <c r="H362" s="89" t="s">
        <v>1005</v>
      </c>
      <c r="I362" s="98">
        <v>42731</v>
      </c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</row>
    <row r="363" spans="1:48" s="18" customFormat="1" ht="156.75" customHeight="1">
      <c r="A363" s="8">
        <v>359</v>
      </c>
      <c r="B363" s="6" t="s">
        <v>1006</v>
      </c>
      <c r="C363" s="6" t="s">
        <v>1010</v>
      </c>
      <c r="D363" s="54">
        <v>531101076106</v>
      </c>
      <c r="E363" s="54">
        <v>312530227900012</v>
      </c>
      <c r="F363" s="99">
        <v>857000</v>
      </c>
      <c r="G363" s="74">
        <v>31.31</v>
      </c>
      <c r="H363" s="89" t="s">
        <v>1011</v>
      </c>
      <c r="I363" s="98">
        <v>43805</v>
      </c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</row>
    <row r="364" spans="1:48" s="18" customFormat="1" ht="156.75" customHeight="1">
      <c r="A364" s="8">
        <v>360</v>
      </c>
      <c r="B364" s="6" t="s">
        <v>1007</v>
      </c>
      <c r="C364" s="6" t="s">
        <v>1009</v>
      </c>
      <c r="D364" s="52">
        <v>5307005470</v>
      </c>
      <c r="E364" s="54">
        <v>1025301989020</v>
      </c>
      <c r="F364" s="99">
        <v>4690000</v>
      </c>
      <c r="G364" s="74">
        <v>48.77</v>
      </c>
      <c r="H364" s="89" t="s">
        <v>1012</v>
      </c>
      <c r="I364" s="98">
        <v>42741</v>
      </c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</row>
    <row r="365" spans="1:48" s="18" customFormat="1" ht="156.75" customHeight="1">
      <c r="A365" s="8">
        <v>361</v>
      </c>
      <c r="B365" s="6" t="s">
        <v>673</v>
      </c>
      <c r="C365" s="6" t="s">
        <v>1008</v>
      </c>
      <c r="D365" s="52">
        <v>5321120683</v>
      </c>
      <c r="E365" s="54">
        <v>1075321007024</v>
      </c>
      <c r="F365" s="99">
        <v>1210000</v>
      </c>
      <c r="G365" s="74">
        <v>48.4</v>
      </c>
      <c r="H365" s="89" t="s">
        <v>1013</v>
      </c>
      <c r="I365" s="98">
        <v>42726</v>
      </c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</row>
    <row r="366" spans="1:48" s="18" customFormat="1" ht="117" customHeight="1">
      <c r="A366" s="8">
        <v>362</v>
      </c>
      <c r="B366" s="6" t="s">
        <v>1014</v>
      </c>
      <c r="C366" s="6" t="s">
        <v>1015</v>
      </c>
      <c r="D366" s="52">
        <v>5315005523</v>
      </c>
      <c r="E366" s="54">
        <v>1125332000177</v>
      </c>
      <c r="F366" s="99">
        <v>3131100</v>
      </c>
      <c r="G366" s="74">
        <v>58.97</v>
      </c>
      <c r="H366" s="89" t="s">
        <v>1016</v>
      </c>
      <c r="I366" s="98">
        <v>43837</v>
      </c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</row>
    <row r="367" spans="1:48" s="18" customFormat="1" ht="63.75" customHeight="1">
      <c r="A367" s="8">
        <v>363</v>
      </c>
      <c r="B367" s="6" t="s">
        <v>1017</v>
      </c>
      <c r="C367" s="6" t="s">
        <v>1018</v>
      </c>
      <c r="D367" s="54">
        <v>531103114156</v>
      </c>
      <c r="E367" s="54">
        <v>313533135700017</v>
      </c>
      <c r="F367" s="99">
        <v>1020000</v>
      </c>
      <c r="G367" s="74">
        <v>57.63</v>
      </c>
      <c r="H367" s="89" t="s">
        <v>1019</v>
      </c>
      <c r="I367" s="98">
        <v>43853</v>
      </c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</row>
    <row r="368" spans="1:48" s="18" customFormat="1" ht="74.25" customHeight="1">
      <c r="A368" s="8">
        <v>364</v>
      </c>
      <c r="B368" s="6" t="s">
        <v>534</v>
      </c>
      <c r="C368" s="6" t="s">
        <v>1020</v>
      </c>
      <c r="D368" s="52">
        <v>5321104890</v>
      </c>
      <c r="E368" s="54">
        <v>1055301037032</v>
      </c>
      <c r="F368" s="99">
        <v>2340000</v>
      </c>
      <c r="G368" s="74">
        <v>50.26</v>
      </c>
      <c r="H368" s="89" t="s">
        <v>1021</v>
      </c>
      <c r="I368" s="98">
        <v>43134</v>
      </c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</row>
    <row r="369" spans="1:48" s="18" customFormat="1" ht="76.5" customHeight="1">
      <c r="A369" s="8">
        <v>365</v>
      </c>
      <c r="B369" s="6" t="s">
        <v>1022</v>
      </c>
      <c r="C369" s="6" t="s">
        <v>1023</v>
      </c>
      <c r="D369" s="52">
        <v>5321070640</v>
      </c>
      <c r="E369" s="54">
        <v>1025300805199</v>
      </c>
      <c r="F369" s="99">
        <v>4000000</v>
      </c>
      <c r="G369" s="74">
        <v>30.69</v>
      </c>
      <c r="H369" s="89" t="s">
        <v>1024</v>
      </c>
      <c r="I369" s="98">
        <v>43820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</row>
    <row r="370" spans="1:48" s="18" customFormat="1" ht="139.5" customHeight="1">
      <c r="A370" s="8">
        <v>366</v>
      </c>
      <c r="B370" s="6" t="s">
        <v>1028</v>
      </c>
      <c r="C370" s="6" t="s">
        <v>1029</v>
      </c>
      <c r="D370" s="52">
        <v>7811365460</v>
      </c>
      <c r="E370" s="54">
        <v>1077847003288</v>
      </c>
      <c r="F370" s="99">
        <v>17175000</v>
      </c>
      <c r="G370" s="74">
        <v>50</v>
      </c>
      <c r="H370" s="89" t="s">
        <v>1030</v>
      </c>
      <c r="I370" s="98">
        <v>42756</v>
      </c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</row>
    <row r="371" spans="1:48" s="18" customFormat="1" ht="117" customHeight="1">
      <c r="A371" s="8">
        <v>367</v>
      </c>
      <c r="B371" s="6" t="s">
        <v>1025</v>
      </c>
      <c r="C371" s="6" t="s">
        <v>1026</v>
      </c>
      <c r="D371" s="54">
        <v>531900022019</v>
      </c>
      <c r="E371" s="54">
        <v>304533515200040</v>
      </c>
      <c r="F371" s="99">
        <v>613500</v>
      </c>
      <c r="G371" s="74">
        <v>12.27</v>
      </c>
      <c r="H371" s="89" t="s">
        <v>1027</v>
      </c>
      <c r="I371" s="98">
        <v>43505</v>
      </c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</row>
    <row r="372" spans="1:48" s="18" customFormat="1" ht="117" customHeight="1">
      <c r="A372" s="8">
        <v>368</v>
      </c>
      <c r="B372" s="1" t="s">
        <v>1031</v>
      </c>
      <c r="C372" s="57" t="s">
        <v>507</v>
      </c>
      <c r="D372" s="66">
        <v>532105842307</v>
      </c>
      <c r="E372" s="66">
        <v>305532102000115</v>
      </c>
      <c r="F372" s="99">
        <v>1460000</v>
      </c>
      <c r="G372" s="74">
        <v>20</v>
      </c>
      <c r="H372" s="89" t="s">
        <v>1032</v>
      </c>
      <c r="I372" s="98">
        <v>43798</v>
      </c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</row>
    <row r="373" spans="1:48" s="18" customFormat="1" ht="117" customHeight="1">
      <c r="A373" s="8">
        <v>369</v>
      </c>
      <c r="B373" s="1" t="s">
        <v>1033</v>
      </c>
      <c r="C373" s="57" t="s">
        <v>1034</v>
      </c>
      <c r="D373" s="66">
        <v>5313007405</v>
      </c>
      <c r="E373" s="66">
        <v>1115331000894</v>
      </c>
      <c r="F373" s="99">
        <v>17083832</v>
      </c>
      <c r="G373" s="74">
        <v>53.6</v>
      </c>
      <c r="H373" s="89" t="s">
        <v>1036</v>
      </c>
      <c r="I373" s="98">
        <v>42439</v>
      </c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</row>
    <row r="374" spans="1:48" s="18" customFormat="1" ht="157.5" customHeight="1">
      <c r="A374" s="8">
        <v>370</v>
      </c>
      <c r="B374" s="1" t="s">
        <v>1037</v>
      </c>
      <c r="C374" s="57" t="s">
        <v>1038</v>
      </c>
      <c r="D374" s="66">
        <v>5321135344</v>
      </c>
      <c r="E374" s="66">
        <v>1095321004393</v>
      </c>
      <c r="F374" s="99">
        <v>12600000</v>
      </c>
      <c r="G374" s="74">
        <v>66.97</v>
      </c>
      <c r="H374" s="89" t="s">
        <v>1039</v>
      </c>
      <c r="I374" s="98">
        <v>42446</v>
      </c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</row>
    <row r="375" spans="1:48" s="18" customFormat="1" ht="150.75" customHeight="1">
      <c r="A375" s="8">
        <v>371</v>
      </c>
      <c r="B375" s="1" t="s">
        <v>1037</v>
      </c>
      <c r="C375" s="57" t="s">
        <v>1038</v>
      </c>
      <c r="D375" s="66">
        <v>5321135344</v>
      </c>
      <c r="E375" s="66">
        <v>1095321004393</v>
      </c>
      <c r="F375" s="99">
        <v>11400000</v>
      </c>
      <c r="G375" s="74">
        <v>67.43</v>
      </c>
      <c r="H375" s="89" t="s">
        <v>1040</v>
      </c>
      <c r="I375" s="98">
        <v>42446</v>
      </c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</row>
    <row r="376" spans="1:48" s="18" customFormat="1" ht="68.25" customHeight="1">
      <c r="A376" s="8">
        <v>372</v>
      </c>
      <c r="B376" s="1" t="s">
        <v>1041</v>
      </c>
      <c r="C376" s="57" t="s">
        <v>1042</v>
      </c>
      <c r="D376" s="66">
        <v>5315004255</v>
      </c>
      <c r="E376" s="66">
        <v>1025301789677</v>
      </c>
      <c r="F376" s="99">
        <v>731580</v>
      </c>
      <c r="G376" s="74">
        <v>48.77</v>
      </c>
      <c r="H376" s="89" t="s">
        <v>1043</v>
      </c>
      <c r="I376" s="98">
        <v>43214</v>
      </c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</row>
    <row r="377" spans="1:48" s="115" customFormat="1" ht="68.25" customHeight="1">
      <c r="A377" s="108">
        <v>373</v>
      </c>
      <c r="B377" s="108" t="s">
        <v>1044</v>
      </c>
      <c r="C377" s="110" t="s">
        <v>1045</v>
      </c>
      <c r="D377" s="116">
        <v>5321158101</v>
      </c>
      <c r="E377" s="116">
        <v>1125321006832</v>
      </c>
      <c r="F377" s="111">
        <v>2375600</v>
      </c>
      <c r="G377" s="112">
        <v>47.04</v>
      </c>
      <c r="H377" s="107" t="s">
        <v>1046</v>
      </c>
      <c r="I377" s="113">
        <v>42539</v>
      </c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/>
      <c r="AO377" s="114"/>
      <c r="AP377" s="114"/>
      <c r="AQ377" s="114"/>
      <c r="AR377" s="114"/>
      <c r="AS377" s="114"/>
      <c r="AT377" s="114"/>
      <c r="AU377" s="114"/>
      <c r="AV377" s="114"/>
    </row>
    <row r="378" spans="1:48" s="115" customFormat="1" ht="68.25" customHeight="1">
      <c r="A378" s="108">
        <v>374</v>
      </c>
      <c r="B378" s="108" t="s">
        <v>1047</v>
      </c>
      <c r="C378" s="110" t="s">
        <v>1048</v>
      </c>
      <c r="D378" s="116">
        <v>5321079957</v>
      </c>
      <c r="E378" s="116">
        <v>1025300790580</v>
      </c>
      <c r="F378" s="111">
        <v>2800000</v>
      </c>
      <c r="G378" s="112">
        <v>70</v>
      </c>
      <c r="H378" s="107" t="s">
        <v>1049</v>
      </c>
      <c r="I378" s="113">
        <v>43274</v>
      </c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/>
      <c r="AO378" s="114"/>
      <c r="AP378" s="114"/>
      <c r="AQ378" s="114"/>
      <c r="AR378" s="114"/>
      <c r="AS378" s="114"/>
      <c r="AT378" s="114"/>
      <c r="AU378" s="114"/>
      <c r="AV378" s="114"/>
    </row>
    <row r="379" spans="1:48" s="115" customFormat="1" ht="68.25" customHeight="1">
      <c r="A379" s="108">
        <v>375</v>
      </c>
      <c r="B379" s="108" t="s">
        <v>1050</v>
      </c>
      <c r="C379" s="110" t="s">
        <v>1051</v>
      </c>
      <c r="D379" s="116">
        <v>5320016545</v>
      </c>
      <c r="E379" s="116">
        <v>1035300710444</v>
      </c>
      <c r="F379" s="111">
        <v>1376500</v>
      </c>
      <c r="G379" s="112">
        <v>68.82</v>
      </c>
      <c r="H379" s="107" t="s">
        <v>1052</v>
      </c>
      <c r="I379" s="113">
        <v>43322</v>
      </c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  <c r="AS379" s="114"/>
      <c r="AT379" s="114"/>
      <c r="AU379" s="114"/>
      <c r="AV379" s="114"/>
    </row>
    <row r="380" spans="1:48" s="115" customFormat="1" ht="81" customHeight="1">
      <c r="A380" s="108">
        <v>376</v>
      </c>
      <c r="B380" s="108" t="s">
        <v>1053</v>
      </c>
      <c r="C380" s="110" t="s">
        <v>1054</v>
      </c>
      <c r="D380" s="116">
        <v>5321154298</v>
      </c>
      <c r="E380" s="116">
        <v>1125321002707</v>
      </c>
      <c r="F380" s="111">
        <v>2313000</v>
      </c>
      <c r="G380" s="112">
        <v>61.93</v>
      </c>
      <c r="H380" s="107" t="s">
        <v>1055</v>
      </c>
      <c r="I380" s="113">
        <v>42849</v>
      </c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14"/>
      <c r="AK380" s="114"/>
      <c r="AL380" s="114"/>
      <c r="AM380" s="114"/>
      <c r="AN380" s="114"/>
      <c r="AO380" s="114"/>
      <c r="AP380" s="114"/>
      <c r="AQ380" s="114"/>
      <c r="AR380" s="114"/>
      <c r="AS380" s="114"/>
      <c r="AT380" s="114"/>
      <c r="AU380" s="114"/>
      <c r="AV380" s="114"/>
    </row>
    <row r="381" spans="1:48" s="115" customFormat="1" ht="118.5" customHeight="1">
      <c r="A381" s="108">
        <v>377</v>
      </c>
      <c r="B381" s="108" t="s">
        <v>1056</v>
      </c>
      <c r="C381" s="110" t="s">
        <v>1057</v>
      </c>
      <c r="D381" s="116">
        <v>531000009400</v>
      </c>
      <c r="E381" s="116">
        <v>304533701900026</v>
      </c>
      <c r="F381" s="111">
        <v>3660000</v>
      </c>
      <c r="G381" s="112">
        <v>49.8</v>
      </c>
      <c r="H381" s="107" t="s">
        <v>1058</v>
      </c>
      <c r="I381" s="113">
        <v>42602</v>
      </c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  <c r="AS381" s="114"/>
      <c r="AT381" s="114"/>
      <c r="AU381" s="114"/>
      <c r="AV381" s="114"/>
    </row>
    <row r="382" spans="1:48" s="115" customFormat="1" ht="210.75" customHeight="1">
      <c r="A382" s="108">
        <v>378</v>
      </c>
      <c r="B382" s="108" t="s">
        <v>1059</v>
      </c>
      <c r="C382" s="110" t="s">
        <v>1060</v>
      </c>
      <c r="D382" s="116">
        <v>7838336837</v>
      </c>
      <c r="E382" s="116">
        <v>1057812739687</v>
      </c>
      <c r="F382" s="111">
        <v>16325000</v>
      </c>
      <c r="G382" s="112">
        <v>31.6</v>
      </c>
      <c r="H382" s="107" t="s">
        <v>1061</v>
      </c>
      <c r="I382" s="113">
        <v>42256</v>
      </c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  <c r="AJ382" s="114"/>
      <c r="AK382" s="114"/>
      <c r="AL382" s="114"/>
      <c r="AM382" s="114"/>
      <c r="AN382" s="114"/>
      <c r="AO382" s="114"/>
      <c r="AP382" s="114"/>
      <c r="AQ382" s="114"/>
      <c r="AR382" s="114"/>
      <c r="AS382" s="114"/>
      <c r="AT382" s="114"/>
      <c r="AU382" s="114"/>
      <c r="AV382" s="114"/>
    </row>
    <row r="383" spans="1:48" s="115" customFormat="1" ht="136.5" customHeight="1">
      <c r="A383" s="108">
        <v>379</v>
      </c>
      <c r="B383" s="108" t="s">
        <v>1062</v>
      </c>
      <c r="C383" s="110" t="s">
        <v>1063</v>
      </c>
      <c r="D383" s="116">
        <v>5321127985</v>
      </c>
      <c r="E383" s="116">
        <v>1085321006286</v>
      </c>
      <c r="F383" s="111">
        <v>965000</v>
      </c>
      <c r="G383" s="112">
        <v>4.75</v>
      </c>
      <c r="H383" s="107" t="s">
        <v>1064</v>
      </c>
      <c r="I383" s="113">
        <v>42648</v>
      </c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  <c r="AN383" s="114"/>
      <c r="AO383" s="114"/>
      <c r="AP383" s="114"/>
      <c r="AQ383" s="114"/>
      <c r="AR383" s="114"/>
      <c r="AS383" s="114"/>
      <c r="AT383" s="114"/>
      <c r="AU383" s="114"/>
      <c r="AV383" s="114"/>
    </row>
    <row r="384" spans="1:48" s="115" customFormat="1" ht="70.5" customHeight="1">
      <c r="A384" s="108">
        <v>380</v>
      </c>
      <c r="B384" s="108" t="s">
        <v>1065</v>
      </c>
      <c r="C384" s="110" t="s">
        <v>1066</v>
      </c>
      <c r="D384" s="116">
        <v>5321145712</v>
      </c>
      <c r="E384" s="116">
        <v>1115321001795</v>
      </c>
      <c r="F384" s="111">
        <v>2915500</v>
      </c>
      <c r="G384" s="112">
        <v>70</v>
      </c>
      <c r="H384" s="107" t="s">
        <v>1067</v>
      </c>
      <c r="I384" s="113">
        <v>42657</v>
      </c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</row>
    <row r="385" spans="1:48" s="115" customFormat="1" ht="70.5" customHeight="1">
      <c r="A385" s="108">
        <v>381</v>
      </c>
      <c r="B385" s="108" t="s">
        <v>1068</v>
      </c>
      <c r="C385" s="110" t="s">
        <v>1069</v>
      </c>
      <c r="D385" s="116">
        <v>5321062174</v>
      </c>
      <c r="E385" s="116">
        <v>1025300802097</v>
      </c>
      <c r="F385" s="111">
        <v>500000</v>
      </c>
      <c r="G385" s="112">
        <v>50</v>
      </c>
      <c r="H385" s="107" t="s">
        <v>1070</v>
      </c>
      <c r="I385" s="113">
        <v>42861</v>
      </c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</row>
    <row r="386" spans="1:48" s="115" customFormat="1" ht="70.5" customHeight="1">
      <c r="A386" s="108">
        <v>382</v>
      </c>
      <c r="B386" s="108" t="s">
        <v>1071</v>
      </c>
      <c r="C386" s="110" t="s">
        <v>1072</v>
      </c>
      <c r="D386" s="116">
        <v>531900567686</v>
      </c>
      <c r="E386" s="116">
        <v>304533504800017</v>
      </c>
      <c r="F386" s="111">
        <v>1000000</v>
      </c>
      <c r="G386" s="112">
        <v>40</v>
      </c>
      <c r="H386" s="107" t="s">
        <v>1073</v>
      </c>
      <c r="I386" s="113">
        <v>43057</v>
      </c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4"/>
      <c r="AO386" s="114"/>
      <c r="AP386" s="114"/>
      <c r="AQ386" s="114"/>
      <c r="AR386" s="114"/>
      <c r="AS386" s="114"/>
      <c r="AT386" s="114"/>
      <c r="AU386" s="114"/>
      <c r="AV386" s="114"/>
    </row>
    <row r="387" spans="1:48" s="115" customFormat="1" ht="389.25" customHeight="1">
      <c r="A387" s="108">
        <v>383</v>
      </c>
      <c r="B387" s="108" t="s">
        <v>1075</v>
      </c>
      <c r="C387" s="110" t="s">
        <v>1074</v>
      </c>
      <c r="D387" s="116">
        <v>532200224942</v>
      </c>
      <c r="E387" s="116">
        <v>304533211800101</v>
      </c>
      <c r="F387" s="111">
        <v>5329250</v>
      </c>
      <c r="G387" s="112">
        <v>28.92</v>
      </c>
      <c r="H387" s="107" t="s">
        <v>1076</v>
      </c>
      <c r="I387" s="113">
        <v>43820</v>
      </c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  <c r="AN387" s="114"/>
      <c r="AO387" s="114"/>
      <c r="AP387" s="114"/>
      <c r="AQ387" s="114"/>
      <c r="AR387" s="114"/>
      <c r="AS387" s="114"/>
      <c r="AT387" s="114"/>
      <c r="AU387" s="114"/>
      <c r="AV387" s="114"/>
    </row>
    <row r="388" spans="1:48" s="115" customFormat="1" ht="70.5" customHeight="1">
      <c r="A388" s="108">
        <v>384</v>
      </c>
      <c r="B388" s="108" t="s">
        <v>1077</v>
      </c>
      <c r="C388" s="110" t="s">
        <v>1078</v>
      </c>
      <c r="D388" s="116">
        <v>5321075896</v>
      </c>
      <c r="E388" s="116">
        <v>1025300796223</v>
      </c>
      <c r="F388" s="111">
        <v>900000</v>
      </c>
      <c r="G388" s="112">
        <v>60</v>
      </c>
      <c r="H388" s="107" t="s">
        <v>1079</v>
      </c>
      <c r="I388" s="113">
        <v>42941</v>
      </c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  <c r="AN388" s="114"/>
      <c r="AO388" s="114"/>
      <c r="AP388" s="114"/>
      <c r="AQ388" s="114"/>
      <c r="AR388" s="114"/>
      <c r="AS388" s="114"/>
      <c r="AT388" s="114"/>
      <c r="AU388" s="114"/>
      <c r="AV388" s="114"/>
    </row>
    <row r="389" spans="1:48" s="115" customFormat="1" ht="70.5" customHeight="1">
      <c r="A389" s="108">
        <v>385</v>
      </c>
      <c r="B389" s="108" t="s">
        <v>1080</v>
      </c>
      <c r="C389" s="110" t="s">
        <v>1054</v>
      </c>
      <c r="D389" s="116">
        <v>5321126420</v>
      </c>
      <c r="E389" s="116">
        <v>1085321004713</v>
      </c>
      <c r="F389" s="111">
        <v>1249500</v>
      </c>
      <c r="G389" s="112">
        <v>67.74</v>
      </c>
      <c r="H389" s="107" t="s">
        <v>1083</v>
      </c>
      <c r="I389" s="113">
        <v>42483</v>
      </c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  <c r="AH389" s="114"/>
      <c r="AI389" s="114"/>
      <c r="AJ389" s="114"/>
      <c r="AK389" s="114"/>
      <c r="AL389" s="114"/>
      <c r="AM389" s="114"/>
      <c r="AN389" s="114"/>
      <c r="AO389" s="114"/>
      <c r="AP389" s="114"/>
      <c r="AQ389" s="114"/>
      <c r="AR389" s="114"/>
      <c r="AS389" s="114"/>
      <c r="AT389" s="114"/>
      <c r="AU389" s="114"/>
      <c r="AV389" s="114"/>
    </row>
    <row r="390" spans="1:48" s="18" customFormat="1" ht="70.5" customHeight="1">
      <c r="A390" s="8">
        <v>386</v>
      </c>
      <c r="B390" s="8" t="s">
        <v>1082</v>
      </c>
      <c r="C390" s="10" t="s">
        <v>1081</v>
      </c>
      <c r="D390" s="34">
        <v>532110870797</v>
      </c>
      <c r="E390" s="34">
        <v>315532100001875</v>
      </c>
      <c r="F390" s="132">
        <v>412116</v>
      </c>
      <c r="G390" s="94">
        <v>30</v>
      </c>
      <c r="H390" s="13" t="s">
        <v>1084</v>
      </c>
      <c r="I390" s="100">
        <v>43457</v>
      </c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</row>
    <row r="391" spans="1:48" s="115" customFormat="1" ht="70.5" customHeight="1">
      <c r="A391" s="108">
        <v>387</v>
      </c>
      <c r="B391" s="108" t="s">
        <v>1085</v>
      </c>
      <c r="C391" s="110" t="s">
        <v>1086</v>
      </c>
      <c r="D391" s="117" t="s">
        <v>1096</v>
      </c>
      <c r="E391" s="116">
        <v>1105321001565</v>
      </c>
      <c r="F391" s="111">
        <v>1527600</v>
      </c>
      <c r="G391" s="112">
        <v>41.83</v>
      </c>
      <c r="H391" s="107" t="s">
        <v>1087</v>
      </c>
      <c r="I391" s="113">
        <v>42758</v>
      </c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  <c r="AS391" s="114"/>
      <c r="AT391" s="114"/>
      <c r="AU391" s="114"/>
      <c r="AV391" s="114"/>
    </row>
    <row r="392" spans="1:48" s="115" customFormat="1" ht="85.5" customHeight="1">
      <c r="A392" s="108">
        <v>388</v>
      </c>
      <c r="B392" s="108" t="s">
        <v>1059</v>
      </c>
      <c r="C392" s="110" t="s">
        <v>1060</v>
      </c>
      <c r="D392" s="116">
        <v>7838336837</v>
      </c>
      <c r="E392" s="116">
        <v>1057812739687</v>
      </c>
      <c r="F392" s="111">
        <v>7675000</v>
      </c>
      <c r="G392" s="112">
        <v>19.4</v>
      </c>
      <c r="H392" s="107" t="s">
        <v>1088</v>
      </c>
      <c r="I392" s="113">
        <v>44219</v>
      </c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  <c r="AN392" s="114"/>
      <c r="AO392" s="114"/>
      <c r="AP392" s="114"/>
      <c r="AQ392" s="114"/>
      <c r="AR392" s="114"/>
      <c r="AS392" s="114"/>
      <c r="AT392" s="114"/>
      <c r="AU392" s="114"/>
      <c r="AV392" s="114"/>
    </row>
    <row r="393" spans="1:48" s="115" customFormat="1" ht="60.75" customHeight="1">
      <c r="A393" s="108">
        <v>389</v>
      </c>
      <c r="B393" s="108" t="s">
        <v>1089</v>
      </c>
      <c r="C393" s="110" t="s">
        <v>1090</v>
      </c>
      <c r="D393" s="116">
        <v>5321165317</v>
      </c>
      <c r="E393" s="116">
        <v>1135321006831</v>
      </c>
      <c r="F393" s="111">
        <v>378280</v>
      </c>
      <c r="G393" s="112">
        <v>25.22</v>
      </c>
      <c r="H393" s="107" t="s">
        <v>1091</v>
      </c>
      <c r="I393" s="113">
        <v>43014</v>
      </c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  <c r="AC393" s="114"/>
      <c r="AD393" s="114"/>
      <c r="AE393" s="114"/>
      <c r="AF393" s="114"/>
      <c r="AG393" s="114"/>
      <c r="AH393" s="114"/>
      <c r="AI393" s="114"/>
      <c r="AJ393" s="114"/>
      <c r="AK393" s="114"/>
      <c r="AL393" s="114"/>
      <c r="AM393" s="114"/>
      <c r="AN393" s="114"/>
      <c r="AO393" s="114"/>
      <c r="AP393" s="114"/>
      <c r="AQ393" s="114"/>
      <c r="AR393" s="114"/>
      <c r="AS393" s="114"/>
      <c r="AT393" s="114"/>
      <c r="AU393" s="114"/>
      <c r="AV393" s="114"/>
    </row>
    <row r="394" spans="1:48" s="115" customFormat="1" ht="71.25" customHeight="1">
      <c r="A394" s="108">
        <v>390</v>
      </c>
      <c r="B394" s="108" t="s">
        <v>897</v>
      </c>
      <c r="C394" s="110" t="s">
        <v>1092</v>
      </c>
      <c r="D394" s="116">
        <v>5321154650</v>
      </c>
      <c r="E394" s="116">
        <v>1125321003092</v>
      </c>
      <c r="F394" s="111">
        <v>5360000</v>
      </c>
      <c r="G394" s="112">
        <v>67</v>
      </c>
      <c r="H394" s="107" t="s">
        <v>1093</v>
      </c>
      <c r="I394" s="113">
        <v>43204</v>
      </c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  <c r="AC394" s="114"/>
      <c r="AD394" s="114"/>
      <c r="AE394" s="114"/>
      <c r="AF394" s="114"/>
      <c r="AG394" s="114"/>
      <c r="AH394" s="114"/>
      <c r="AI394" s="114"/>
      <c r="AJ394" s="114"/>
      <c r="AK394" s="114"/>
      <c r="AL394" s="114"/>
      <c r="AM394" s="114"/>
      <c r="AN394" s="114"/>
      <c r="AO394" s="114"/>
      <c r="AP394" s="114"/>
      <c r="AQ394" s="114"/>
      <c r="AR394" s="114"/>
      <c r="AS394" s="114"/>
      <c r="AT394" s="114"/>
      <c r="AU394" s="114"/>
      <c r="AV394" s="114"/>
    </row>
    <row r="395" spans="1:48" s="115" customFormat="1" ht="53.25" customHeight="1">
      <c r="A395" s="108">
        <v>391</v>
      </c>
      <c r="B395" s="108" t="s">
        <v>1033</v>
      </c>
      <c r="C395" s="110" t="s">
        <v>1035</v>
      </c>
      <c r="D395" s="116">
        <v>5313007405</v>
      </c>
      <c r="E395" s="116">
        <v>1115331000894</v>
      </c>
      <c r="F395" s="111">
        <v>3723730</v>
      </c>
      <c r="G395" s="112">
        <v>31.82</v>
      </c>
      <c r="H395" s="107" t="s">
        <v>1133</v>
      </c>
      <c r="I395" s="113">
        <v>42840</v>
      </c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  <c r="AH395" s="114"/>
      <c r="AI395" s="114"/>
      <c r="AJ395" s="114"/>
      <c r="AK395" s="114"/>
      <c r="AL395" s="114"/>
      <c r="AM395" s="114"/>
      <c r="AN395" s="114"/>
      <c r="AO395" s="114"/>
      <c r="AP395" s="114"/>
      <c r="AQ395" s="114"/>
      <c r="AR395" s="114"/>
      <c r="AS395" s="114"/>
      <c r="AT395" s="114"/>
      <c r="AU395" s="114"/>
      <c r="AV395" s="114"/>
    </row>
    <row r="396" spans="1:48" s="115" customFormat="1" ht="24.75" customHeight="1">
      <c r="A396" s="108">
        <v>392</v>
      </c>
      <c r="B396" s="108" t="s">
        <v>1094</v>
      </c>
      <c r="C396" s="110" t="s">
        <v>1095</v>
      </c>
      <c r="D396" s="116">
        <v>531004206624</v>
      </c>
      <c r="E396" s="116">
        <v>304533320400151</v>
      </c>
      <c r="F396" s="111">
        <v>1187900</v>
      </c>
      <c r="G396" s="112">
        <v>48.49</v>
      </c>
      <c r="H396" s="107" t="s">
        <v>1132</v>
      </c>
      <c r="I396" s="113">
        <v>43579</v>
      </c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114"/>
      <c r="AG396" s="114"/>
      <c r="AH396" s="114"/>
      <c r="AI396" s="114"/>
      <c r="AJ396" s="114"/>
      <c r="AK396" s="114"/>
      <c r="AL396" s="114"/>
      <c r="AM396" s="114"/>
      <c r="AN396" s="114"/>
      <c r="AO396" s="114"/>
      <c r="AP396" s="114"/>
      <c r="AQ396" s="114"/>
      <c r="AR396" s="114"/>
      <c r="AS396" s="114"/>
      <c r="AT396" s="114"/>
      <c r="AU396" s="114"/>
      <c r="AV396" s="114"/>
    </row>
    <row r="397" spans="1:48" s="115" customFormat="1" ht="36" customHeight="1">
      <c r="A397" s="108">
        <v>393</v>
      </c>
      <c r="B397" s="108" t="s">
        <v>1097</v>
      </c>
      <c r="C397" s="110" t="s">
        <v>1098</v>
      </c>
      <c r="D397" s="116">
        <v>5321126420</v>
      </c>
      <c r="E397" s="116">
        <v>1085321004713</v>
      </c>
      <c r="F397" s="111">
        <v>1985000</v>
      </c>
      <c r="G397" s="112">
        <v>66.72</v>
      </c>
      <c r="H397" s="107" t="s">
        <v>1099</v>
      </c>
      <c r="I397" s="113">
        <v>42923</v>
      </c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  <c r="AN397" s="114"/>
      <c r="AO397" s="114"/>
      <c r="AP397" s="114"/>
      <c r="AQ397" s="114"/>
      <c r="AR397" s="114"/>
      <c r="AS397" s="114"/>
      <c r="AT397" s="114"/>
      <c r="AU397" s="114"/>
      <c r="AV397" s="114"/>
    </row>
    <row r="398" spans="1:48" s="115" customFormat="1" ht="35.25" customHeight="1">
      <c r="A398" s="108">
        <v>394</v>
      </c>
      <c r="B398" s="108" t="s">
        <v>1100</v>
      </c>
      <c r="C398" s="110" t="s">
        <v>1101</v>
      </c>
      <c r="D398" s="118" t="s">
        <v>1102</v>
      </c>
      <c r="E398" s="116">
        <v>308532122000031</v>
      </c>
      <c r="F398" s="111">
        <v>2142508.8</v>
      </c>
      <c r="G398" s="112">
        <v>59.18</v>
      </c>
      <c r="H398" s="107" t="s">
        <v>1103</v>
      </c>
      <c r="I398" s="113">
        <v>44387</v>
      </c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  <c r="AN398" s="114"/>
      <c r="AO398" s="114"/>
      <c r="AP398" s="114"/>
      <c r="AQ398" s="114"/>
      <c r="AR398" s="114"/>
      <c r="AS398" s="114"/>
      <c r="AT398" s="114"/>
      <c r="AU398" s="114"/>
      <c r="AV398" s="114"/>
    </row>
    <row r="399" spans="1:48" s="115" customFormat="1" ht="102" customHeight="1">
      <c r="A399" s="108">
        <v>395</v>
      </c>
      <c r="B399" s="108" t="s">
        <v>1028</v>
      </c>
      <c r="C399" s="110" t="s">
        <v>1104</v>
      </c>
      <c r="D399" s="116">
        <v>7811365460</v>
      </c>
      <c r="E399" s="116">
        <v>1077847003288</v>
      </c>
      <c r="F399" s="111">
        <v>13806250</v>
      </c>
      <c r="G399" s="112">
        <v>23.52</v>
      </c>
      <c r="H399" s="107" t="s">
        <v>1105</v>
      </c>
      <c r="I399" s="113">
        <v>43294</v>
      </c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  <c r="AN399" s="114"/>
      <c r="AO399" s="114"/>
      <c r="AP399" s="114"/>
      <c r="AQ399" s="114"/>
      <c r="AR399" s="114"/>
      <c r="AS399" s="114"/>
      <c r="AT399" s="114"/>
      <c r="AU399" s="114"/>
      <c r="AV399" s="114"/>
    </row>
    <row r="400" spans="1:48" s="115" customFormat="1" ht="89.25" customHeight="1">
      <c r="A400" s="108">
        <v>396</v>
      </c>
      <c r="B400" s="108" t="s">
        <v>40</v>
      </c>
      <c r="C400" s="125" t="s">
        <v>41</v>
      </c>
      <c r="D400" s="116">
        <v>5321079957</v>
      </c>
      <c r="E400" s="116">
        <v>1025300790580</v>
      </c>
      <c r="F400" s="111">
        <v>1659759</v>
      </c>
      <c r="G400" s="112">
        <v>48.67</v>
      </c>
      <c r="H400" s="107" t="s">
        <v>1106</v>
      </c>
      <c r="I400" s="113">
        <v>42965</v>
      </c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  <c r="AL400" s="114"/>
      <c r="AM400" s="114"/>
      <c r="AN400" s="114"/>
      <c r="AO400" s="114"/>
      <c r="AP400" s="114"/>
      <c r="AQ400" s="114"/>
      <c r="AR400" s="114"/>
      <c r="AS400" s="114"/>
      <c r="AT400" s="114"/>
      <c r="AU400" s="114"/>
      <c r="AV400" s="114"/>
    </row>
    <row r="401" spans="1:48" s="115" customFormat="1" ht="185.25" customHeight="1">
      <c r="A401" s="108">
        <v>397</v>
      </c>
      <c r="B401" s="108" t="s">
        <v>1107</v>
      </c>
      <c r="C401" s="125" t="s">
        <v>1108</v>
      </c>
      <c r="D401" s="116">
        <v>5310017684</v>
      </c>
      <c r="E401" s="116">
        <v>1125321002443</v>
      </c>
      <c r="F401" s="111">
        <v>19500000</v>
      </c>
      <c r="G401" s="112">
        <v>42.9</v>
      </c>
      <c r="H401" s="107" t="s">
        <v>1109</v>
      </c>
      <c r="I401" s="113">
        <v>42873</v>
      </c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114"/>
      <c r="AG401" s="114"/>
      <c r="AH401" s="114"/>
      <c r="AI401" s="114"/>
      <c r="AJ401" s="114"/>
      <c r="AK401" s="114"/>
      <c r="AL401" s="114"/>
      <c r="AM401" s="114"/>
      <c r="AN401" s="114"/>
      <c r="AO401" s="114"/>
      <c r="AP401" s="114"/>
      <c r="AQ401" s="114"/>
      <c r="AR401" s="114"/>
      <c r="AS401" s="114"/>
      <c r="AT401" s="114"/>
      <c r="AU401" s="114"/>
      <c r="AV401" s="114"/>
    </row>
    <row r="402" spans="1:48" s="115" customFormat="1" ht="125.25" customHeight="1">
      <c r="A402" s="108">
        <v>398</v>
      </c>
      <c r="B402" s="108" t="s">
        <v>1110</v>
      </c>
      <c r="C402" s="125" t="s">
        <v>1111</v>
      </c>
      <c r="D402" s="116">
        <v>5322007828</v>
      </c>
      <c r="E402" s="116">
        <v>1025301189374</v>
      </c>
      <c r="F402" s="111">
        <v>3300000</v>
      </c>
      <c r="G402" s="112">
        <v>22</v>
      </c>
      <c r="H402" s="107" t="s">
        <v>1112</v>
      </c>
      <c r="I402" s="113">
        <v>43365</v>
      </c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14"/>
      <c r="AK402" s="114"/>
      <c r="AL402" s="114"/>
      <c r="AM402" s="114"/>
      <c r="AN402" s="114"/>
      <c r="AO402" s="114"/>
      <c r="AP402" s="114"/>
      <c r="AQ402" s="114"/>
      <c r="AR402" s="114"/>
      <c r="AS402" s="114"/>
      <c r="AT402" s="114"/>
      <c r="AU402" s="114"/>
      <c r="AV402" s="114"/>
    </row>
    <row r="403" spans="1:48" s="115" customFormat="1" ht="84.75" customHeight="1">
      <c r="A403" s="108">
        <v>399</v>
      </c>
      <c r="B403" s="108" t="s">
        <v>1113</v>
      </c>
      <c r="C403" s="125" t="s">
        <v>1114</v>
      </c>
      <c r="D403" s="116">
        <v>5310015172</v>
      </c>
      <c r="E403" s="116">
        <v>1085321008772</v>
      </c>
      <c r="F403" s="111">
        <v>6300000</v>
      </c>
      <c r="G403" s="112">
        <v>42</v>
      </c>
      <c r="H403" s="107" t="s">
        <v>1115</v>
      </c>
      <c r="I403" s="113">
        <v>43363</v>
      </c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  <c r="AE403" s="114"/>
      <c r="AF403" s="114"/>
      <c r="AG403" s="114"/>
      <c r="AH403" s="114"/>
      <c r="AI403" s="114"/>
      <c r="AJ403" s="114"/>
      <c r="AK403" s="114"/>
      <c r="AL403" s="114"/>
      <c r="AM403" s="114"/>
      <c r="AN403" s="114"/>
      <c r="AO403" s="114"/>
      <c r="AP403" s="114"/>
      <c r="AQ403" s="114"/>
      <c r="AR403" s="114"/>
      <c r="AS403" s="114"/>
      <c r="AT403" s="114"/>
      <c r="AU403" s="114"/>
      <c r="AV403" s="114"/>
    </row>
    <row r="404" spans="1:48" s="115" customFormat="1" ht="57.75" customHeight="1">
      <c r="A404" s="108">
        <v>400</v>
      </c>
      <c r="B404" s="108" t="s">
        <v>1116</v>
      </c>
      <c r="C404" s="125" t="s">
        <v>1045</v>
      </c>
      <c r="D404" s="116">
        <v>5321158101</v>
      </c>
      <c r="E404" s="116">
        <v>1125321006832</v>
      </c>
      <c r="F404" s="111">
        <v>1444200</v>
      </c>
      <c r="G404" s="112">
        <v>40.41</v>
      </c>
      <c r="H404" s="107" t="s">
        <v>1117</v>
      </c>
      <c r="I404" s="113">
        <v>42998</v>
      </c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4"/>
      <c r="AD404" s="114"/>
      <c r="AE404" s="114"/>
      <c r="AF404" s="114"/>
      <c r="AG404" s="114"/>
      <c r="AH404" s="114"/>
      <c r="AI404" s="114"/>
      <c r="AJ404" s="114"/>
      <c r="AK404" s="114"/>
      <c r="AL404" s="114"/>
      <c r="AM404" s="114"/>
      <c r="AN404" s="114"/>
      <c r="AO404" s="114"/>
      <c r="AP404" s="114"/>
      <c r="AQ404" s="114"/>
      <c r="AR404" s="114"/>
      <c r="AS404" s="114"/>
      <c r="AT404" s="114"/>
      <c r="AU404" s="114"/>
      <c r="AV404" s="114"/>
    </row>
    <row r="405" spans="1:48" s="115" customFormat="1" ht="139.5" customHeight="1">
      <c r="A405" s="108">
        <v>401</v>
      </c>
      <c r="B405" s="108" t="s">
        <v>1118</v>
      </c>
      <c r="C405" s="125" t="s">
        <v>997</v>
      </c>
      <c r="D405" s="116">
        <v>5321120683</v>
      </c>
      <c r="E405" s="116">
        <v>1075321007024</v>
      </c>
      <c r="F405" s="111">
        <v>100000</v>
      </c>
      <c r="G405" s="112">
        <v>1.27</v>
      </c>
      <c r="H405" s="107" t="s">
        <v>1119</v>
      </c>
      <c r="I405" s="113">
        <v>43365</v>
      </c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  <c r="AN405" s="114"/>
      <c r="AO405" s="114"/>
      <c r="AP405" s="114"/>
      <c r="AQ405" s="114"/>
      <c r="AR405" s="114"/>
      <c r="AS405" s="114"/>
      <c r="AT405" s="114"/>
      <c r="AU405" s="114"/>
      <c r="AV405" s="114"/>
    </row>
    <row r="406" spans="1:48" s="115" customFormat="1" ht="89.25" customHeight="1">
      <c r="A406" s="108">
        <v>402</v>
      </c>
      <c r="B406" s="108" t="s">
        <v>1120</v>
      </c>
      <c r="C406" s="125" t="s">
        <v>1121</v>
      </c>
      <c r="D406" s="116">
        <v>532118144934</v>
      </c>
      <c r="E406" s="116">
        <v>306532112200027</v>
      </c>
      <c r="F406" s="111">
        <v>1090000</v>
      </c>
      <c r="G406" s="112">
        <v>25.44</v>
      </c>
      <c r="H406" s="107" t="s">
        <v>1122</v>
      </c>
      <c r="I406" s="113">
        <v>44483</v>
      </c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  <c r="AI406" s="114"/>
      <c r="AJ406" s="114"/>
      <c r="AK406" s="114"/>
      <c r="AL406" s="114"/>
      <c r="AM406" s="114"/>
      <c r="AN406" s="114"/>
      <c r="AO406" s="114"/>
      <c r="AP406" s="114"/>
      <c r="AQ406" s="114"/>
      <c r="AR406" s="114"/>
      <c r="AS406" s="114"/>
      <c r="AT406" s="114"/>
      <c r="AU406" s="114"/>
      <c r="AV406" s="114"/>
    </row>
    <row r="407" spans="1:48" s="115" customFormat="1" ht="108" customHeight="1">
      <c r="A407" s="108">
        <v>403</v>
      </c>
      <c r="B407" s="108" t="s">
        <v>1123</v>
      </c>
      <c r="C407" s="125" t="s">
        <v>1124</v>
      </c>
      <c r="D407" s="116">
        <v>530401109840</v>
      </c>
      <c r="E407" s="116">
        <v>314532127500091</v>
      </c>
      <c r="F407" s="111">
        <v>1000000</v>
      </c>
      <c r="G407" s="112">
        <v>19.61</v>
      </c>
      <c r="H407" s="107" t="s">
        <v>1125</v>
      </c>
      <c r="I407" s="113">
        <v>43391</v>
      </c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14"/>
      <c r="AK407" s="114"/>
      <c r="AL407" s="114"/>
      <c r="AM407" s="114"/>
      <c r="AN407" s="114"/>
      <c r="AO407" s="114"/>
      <c r="AP407" s="114"/>
      <c r="AQ407" s="114"/>
      <c r="AR407" s="114"/>
      <c r="AS407" s="114"/>
      <c r="AT407" s="114"/>
      <c r="AU407" s="114"/>
      <c r="AV407" s="114"/>
    </row>
    <row r="408" spans="1:48" s="115" customFormat="1" ht="102" customHeight="1">
      <c r="A408" s="108">
        <v>404</v>
      </c>
      <c r="B408" s="108" t="s">
        <v>1126</v>
      </c>
      <c r="C408" s="125" t="s">
        <v>1127</v>
      </c>
      <c r="D408" s="116">
        <v>531002602573</v>
      </c>
      <c r="E408" s="116">
        <v>307532133100032</v>
      </c>
      <c r="F408" s="111">
        <v>100000</v>
      </c>
      <c r="G408" s="112">
        <v>3.92</v>
      </c>
      <c r="H408" s="107" t="s">
        <v>1128</v>
      </c>
      <c r="I408" s="113">
        <v>44490</v>
      </c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  <c r="AI408" s="114"/>
      <c r="AJ408" s="114"/>
      <c r="AK408" s="114"/>
      <c r="AL408" s="114"/>
      <c r="AM408" s="114"/>
      <c r="AN408" s="114"/>
      <c r="AO408" s="114"/>
      <c r="AP408" s="114"/>
      <c r="AQ408" s="114"/>
      <c r="AR408" s="114"/>
      <c r="AS408" s="114"/>
      <c r="AT408" s="114"/>
      <c r="AU408" s="114"/>
      <c r="AV408" s="114"/>
    </row>
    <row r="409" spans="1:48" s="115" customFormat="1" ht="102" customHeight="1">
      <c r="A409" s="108">
        <v>405</v>
      </c>
      <c r="B409" s="108" t="s">
        <v>1129</v>
      </c>
      <c r="C409" s="125" t="s">
        <v>1130</v>
      </c>
      <c r="D409" s="116">
        <v>5321099216</v>
      </c>
      <c r="E409" s="116">
        <v>1045300281300</v>
      </c>
      <c r="F409" s="111">
        <v>730000</v>
      </c>
      <c r="G409" s="112">
        <v>17.14</v>
      </c>
      <c r="H409" s="107" t="s">
        <v>1131</v>
      </c>
      <c r="I409" s="113">
        <v>44496</v>
      </c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  <c r="AH409" s="114"/>
      <c r="AI409" s="114"/>
      <c r="AJ409" s="114"/>
      <c r="AK409" s="114"/>
      <c r="AL409" s="114"/>
      <c r="AM409" s="114"/>
      <c r="AN409" s="114"/>
      <c r="AO409" s="114"/>
      <c r="AP409" s="114"/>
      <c r="AQ409" s="114"/>
      <c r="AR409" s="114"/>
      <c r="AS409" s="114"/>
      <c r="AT409" s="114"/>
      <c r="AU409" s="114"/>
      <c r="AV409" s="114"/>
    </row>
    <row r="410" spans="1:48" s="18" customFormat="1" ht="66" customHeight="1">
      <c r="A410" s="108">
        <v>406</v>
      </c>
      <c r="B410" s="108" t="s">
        <v>1062</v>
      </c>
      <c r="C410" s="125" t="s">
        <v>1063</v>
      </c>
      <c r="D410" s="116">
        <v>5321127985</v>
      </c>
      <c r="E410" s="116">
        <v>1085321006286</v>
      </c>
      <c r="F410" s="99">
        <v>10625000</v>
      </c>
      <c r="G410" s="74">
        <v>36.26</v>
      </c>
      <c r="H410" s="89" t="s">
        <v>1134</v>
      </c>
      <c r="I410" s="98">
        <v>43042</v>
      </c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</row>
    <row r="411" spans="1:48" s="18" customFormat="1" ht="51">
      <c r="A411" s="108">
        <v>407</v>
      </c>
      <c r="B411" s="108" t="s">
        <v>1107</v>
      </c>
      <c r="C411" s="125" t="s">
        <v>1108</v>
      </c>
      <c r="D411" s="116">
        <v>5310017684</v>
      </c>
      <c r="E411" s="116">
        <v>1125321002443</v>
      </c>
      <c r="F411" s="99">
        <v>4000000</v>
      </c>
      <c r="G411" s="74">
        <v>27.79</v>
      </c>
      <c r="H411" s="89" t="s">
        <v>1135</v>
      </c>
      <c r="I411" s="98">
        <v>42873</v>
      </c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</row>
    <row r="412" spans="1:48" s="18" customFormat="1" ht="38.25">
      <c r="A412" s="108">
        <v>408</v>
      </c>
      <c r="B412" s="72" t="s">
        <v>726</v>
      </c>
      <c r="C412" s="126" t="s">
        <v>727</v>
      </c>
      <c r="D412" s="52">
        <v>5321130219</v>
      </c>
      <c r="E412" s="54">
        <v>1085321008684</v>
      </c>
      <c r="F412" s="99">
        <v>3500000</v>
      </c>
      <c r="G412" s="74">
        <v>50</v>
      </c>
      <c r="H412" s="89" t="s">
        <v>1136</v>
      </c>
      <c r="I412" s="98">
        <v>43421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</row>
    <row r="413" spans="1:48" s="18" customFormat="1" ht="25.5">
      <c r="A413" s="108">
        <v>409</v>
      </c>
      <c r="B413" s="108" t="s">
        <v>1118</v>
      </c>
      <c r="C413" s="125" t="s">
        <v>997</v>
      </c>
      <c r="D413" s="116">
        <v>5321120683</v>
      </c>
      <c r="E413" s="116">
        <v>1075321007024</v>
      </c>
      <c r="F413" s="99">
        <v>100000</v>
      </c>
      <c r="G413" s="74">
        <v>1.18</v>
      </c>
      <c r="H413" s="89" t="s">
        <v>1137</v>
      </c>
      <c r="I413" s="98">
        <v>43422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</row>
    <row r="414" spans="1:48" s="18" customFormat="1" ht="38.25">
      <c r="A414" s="108">
        <v>410</v>
      </c>
      <c r="B414" s="108" t="s">
        <v>1138</v>
      </c>
      <c r="C414" s="125" t="s">
        <v>1139</v>
      </c>
      <c r="D414" s="116">
        <v>5310016803</v>
      </c>
      <c r="E414" s="116">
        <v>1115321000618</v>
      </c>
      <c r="F414" s="99">
        <v>1851000</v>
      </c>
      <c r="G414" s="74">
        <v>50</v>
      </c>
      <c r="H414" s="89" t="s">
        <v>1140</v>
      </c>
      <c r="I414" s="98">
        <v>43484</v>
      </c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</row>
    <row r="415" spans="1:9" ht="53.25" customHeight="1">
      <c r="A415" s="30">
        <v>411</v>
      </c>
      <c r="B415" s="59" t="s">
        <v>1141</v>
      </c>
      <c r="C415" s="91" t="s">
        <v>1149</v>
      </c>
      <c r="D415" s="80">
        <v>532100455270</v>
      </c>
      <c r="E415" s="119">
        <v>305532101400221</v>
      </c>
      <c r="F415" s="71">
        <v>350000</v>
      </c>
      <c r="G415" s="30">
        <v>35</v>
      </c>
      <c r="H415" s="13" t="s">
        <v>1142</v>
      </c>
      <c r="I415" s="93">
        <v>43524</v>
      </c>
    </row>
    <row r="416" spans="1:48" s="18" customFormat="1" ht="42" customHeight="1">
      <c r="A416" s="108">
        <v>412</v>
      </c>
      <c r="B416" s="8" t="s">
        <v>1143</v>
      </c>
      <c r="C416" s="70" t="s">
        <v>1148</v>
      </c>
      <c r="D416" s="54">
        <v>531801326746</v>
      </c>
      <c r="E416" s="54">
        <v>307533602500020</v>
      </c>
      <c r="F416" s="99">
        <v>411000</v>
      </c>
      <c r="G416" s="74">
        <v>68.5</v>
      </c>
      <c r="H416" s="89" t="s">
        <v>1144</v>
      </c>
      <c r="I416" s="98">
        <v>43929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</row>
    <row r="417" spans="1:9" ht="78.75" customHeight="1">
      <c r="A417" s="30">
        <v>413</v>
      </c>
      <c r="B417" s="30" t="s">
        <v>1145</v>
      </c>
      <c r="C417" s="70" t="s">
        <v>1150</v>
      </c>
      <c r="D417" s="52">
        <v>5320021506</v>
      </c>
      <c r="E417" s="54">
        <v>1085331001590</v>
      </c>
      <c r="F417" s="71">
        <v>1030000</v>
      </c>
      <c r="G417" s="30">
        <v>20.6</v>
      </c>
      <c r="H417" s="13" t="s">
        <v>1146</v>
      </c>
      <c r="I417" s="93">
        <v>44658</v>
      </c>
    </row>
    <row r="418" spans="1:9" ht="116.25" customHeight="1">
      <c r="A418" s="30">
        <v>414</v>
      </c>
      <c r="B418" s="8" t="s">
        <v>1152</v>
      </c>
      <c r="C418" s="70" t="s">
        <v>1151</v>
      </c>
      <c r="D418" s="54">
        <v>5321183186</v>
      </c>
      <c r="E418" s="54">
        <v>1165321054524</v>
      </c>
      <c r="F418" s="71">
        <v>24000000</v>
      </c>
      <c r="G418" s="30">
        <v>24</v>
      </c>
      <c r="H418" s="13" t="s">
        <v>1147</v>
      </c>
      <c r="I418" s="93">
        <v>44666</v>
      </c>
    </row>
    <row r="419" spans="1:9" ht="116.25" customHeight="1">
      <c r="A419" s="30">
        <v>415</v>
      </c>
      <c r="B419" s="8" t="s">
        <v>1153</v>
      </c>
      <c r="C419" s="70" t="s">
        <v>1151</v>
      </c>
      <c r="D419" s="116">
        <v>5321154650</v>
      </c>
      <c r="E419" s="116">
        <v>1125321003092</v>
      </c>
      <c r="F419" s="71">
        <v>5600000</v>
      </c>
      <c r="G419" s="30">
        <v>70</v>
      </c>
      <c r="H419" s="13" t="s">
        <v>1158</v>
      </c>
      <c r="I419" s="93">
        <v>43939</v>
      </c>
    </row>
    <row r="420" spans="1:69" s="39" customFormat="1" ht="67.5" customHeight="1">
      <c r="A420" s="30">
        <v>416</v>
      </c>
      <c r="B420" s="8" t="s">
        <v>1154</v>
      </c>
      <c r="C420" s="122" t="s">
        <v>1168</v>
      </c>
      <c r="D420" s="116">
        <v>7838336837</v>
      </c>
      <c r="E420" s="116">
        <v>1057812739687</v>
      </c>
      <c r="F420" s="111">
        <v>24000000</v>
      </c>
      <c r="G420" s="112">
        <v>24</v>
      </c>
      <c r="H420" s="107" t="s">
        <v>1159</v>
      </c>
      <c r="I420" s="113">
        <v>43918</v>
      </c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</row>
    <row r="421" spans="1:69" s="15" customFormat="1" ht="68.25" customHeight="1">
      <c r="A421" s="30">
        <v>417</v>
      </c>
      <c r="B421" s="8" t="s">
        <v>1155</v>
      </c>
      <c r="C421" s="70" t="s">
        <v>1169</v>
      </c>
      <c r="D421" s="116">
        <v>5321074356</v>
      </c>
      <c r="E421" s="116">
        <v>1025300787830</v>
      </c>
      <c r="F421" s="99">
        <v>1800000</v>
      </c>
      <c r="G421" s="94">
        <v>36</v>
      </c>
      <c r="H421" s="13" t="s">
        <v>1160</v>
      </c>
      <c r="I421" s="100">
        <v>43626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</row>
    <row r="422" spans="1:69" s="15" customFormat="1" ht="68.25" customHeight="1">
      <c r="A422" s="30">
        <v>418</v>
      </c>
      <c r="B422" s="8" t="s">
        <v>1156</v>
      </c>
      <c r="C422" s="70" t="s">
        <v>1170</v>
      </c>
      <c r="D422" s="116">
        <v>5321160911</v>
      </c>
      <c r="E422" s="116">
        <v>1135321001640</v>
      </c>
      <c r="F422" s="99">
        <v>1000000</v>
      </c>
      <c r="G422" s="94">
        <v>35.7</v>
      </c>
      <c r="H422" s="13" t="s">
        <v>1161</v>
      </c>
      <c r="I422" s="100">
        <v>44730</v>
      </c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</row>
    <row r="423" spans="1:69" s="15" customFormat="1" ht="68.25" customHeight="1">
      <c r="A423" s="30">
        <v>419</v>
      </c>
      <c r="B423" s="8" t="s">
        <v>1157</v>
      </c>
      <c r="C423" s="122" t="s">
        <v>1171</v>
      </c>
      <c r="D423" s="30">
        <v>5320026494</v>
      </c>
      <c r="E423" s="34">
        <v>1165321050840</v>
      </c>
      <c r="F423" s="71">
        <v>5000000</v>
      </c>
      <c r="G423" s="30">
        <v>60.9</v>
      </c>
      <c r="H423" s="13" t="s">
        <v>1162</v>
      </c>
      <c r="I423" s="93">
        <v>44006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</row>
    <row r="424" spans="1:69" s="15" customFormat="1" ht="68.25" customHeight="1">
      <c r="A424" s="108">
        <v>420</v>
      </c>
      <c r="B424" s="108" t="s">
        <v>1097</v>
      </c>
      <c r="C424" s="125" t="s">
        <v>1098</v>
      </c>
      <c r="D424" s="116">
        <v>5321126420</v>
      </c>
      <c r="E424" s="116">
        <v>1085321004713</v>
      </c>
      <c r="F424" s="120">
        <v>1985000</v>
      </c>
      <c r="G424" s="109">
        <v>66.72</v>
      </c>
      <c r="H424" s="107" t="s">
        <v>1163</v>
      </c>
      <c r="I424" s="121">
        <v>42965</v>
      </c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</row>
    <row r="425" spans="1:69" s="15" customFormat="1" ht="68.25" customHeight="1">
      <c r="A425" s="30">
        <v>421</v>
      </c>
      <c r="B425" s="108" t="s">
        <v>1118</v>
      </c>
      <c r="C425" s="125" t="s">
        <v>997</v>
      </c>
      <c r="D425" s="116">
        <v>5321120683</v>
      </c>
      <c r="E425" s="116">
        <v>1075321007024</v>
      </c>
      <c r="F425" s="71">
        <v>1350000</v>
      </c>
      <c r="G425" s="30">
        <v>5</v>
      </c>
      <c r="H425" s="13" t="s">
        <v>1164</v>
      </c>
      <c r="I425" s="93">
        <v>43574</v>
      </c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</row>
    <row r="426" spans="1:69" s="15" customFormat="1" ht="68.25" customHeight="1">
      <c r="A426" s="108">
        <v>422</v>
      </c>
      <c r="B426" s="108" t="s">
        <v>1107</v>
      </c>
      <c r="C426" s="125" t="s">
        <v>1108</v>
      </c>
      <c r="D426" s="116">
        <v>5310017684</v>
      </c>
      <c r="E426" s="116">
        <v>1125321002443</v>
      </c>
      <c r="F426" s="99">
        <v>5000000</v>
      </c>
      <c r="G426" s="74">
        <v>25.48</v>
      </c>
      <c r="H426" s="89" t="s">
        <v>1165</v>
      </c>
      <c r="I426" s="98">
        <v>43039</v>
      </c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</row>
    <row r="427" spans="1:69" s="15" customFormat="1" ht="68.25" customHeight="1">
      <c r="A427" s="108">
        <v>423</v>
      </c>
      <c r="B427" s="72" t="s">
        <v>967</v>
      </c>
      <c r="C427" s="126" t="s">
        <v>966</v>
      </c>
      <c r="D427" s="106">
        <v>5321101200</v>
      </c>
      <c r="E427" s="106">
        <v>1055300901776</v>
      </c>
      <c r="F427" s="99">
        <v>3185700</v>
      </c>
      <c r="G427" s="74">
        <v>30.34</v>
      </c>
      <c r="H427" s="89" t="s">
        <v>1166</v>
      </c>
      <c r="I427" s="98">
        <v>43220</v>
      </c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</row>
    <row r="428" spans="1:69" s="15" customFormat="1" ht="68.25" customHeight="1">
      <c r="A428" s="108">
        <v>424</v>
      </c>
      <c r="B428" s="108" t="s">
        <v>1062</v>
      </c>
      <c r="C428" s="125" t="s">
        <v>1063</v>
      </c>
      <c r="D428" s="116">
        <v>5321127985</v>
      </c>
      <c r="E428" s="116">
        <v>1085321006286</v>
      </c>
      <c r="F428" s="111">
        <v>19138000</v>
      </c>
      <c r="G428" s="112">
        <v>42.53</v>
      </c>
      <c r="H428" s="107" t="s">
        <v>1172</v>
      </c>
      <c r="I428" s="113">
        <v>44037</v>
      </c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</row>
    <row r="429" spans="1:69" s="15" customFormat="1" ht="68.25" customHeight="1">
      <c r="A429" s="108">
        <v>425</v>
      </c>
      <c r="B429" s="108" t="s">
        <v>1126</v>
      </c>
      <c r="C429" s="125" t="s">
        <v>1127</v>
      </c>
      <c r="D429" s="116">
        <v>531002602573</v>
      </c>
      <c r="E429" s="116">
        <v>307532133100032</v>
      </c>
      <c r="F429" s="120">
        <v>1676000</v>
      </c>
      <c r="G429" s="112">
        <v>33.52</v>
      </c>
      <c r="H429" s="107" t="s">
        <v>1173</v>
      </c>
      <c r="I429" s="113">
        <v>44786</v>
      </c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</row>
    <row r="430" spans="1:69" s="15" customFormat="1" ht="68.25" customHeight="1">
      <c r="A430" s="108">
        <v>426</v>
      </c>
      <c r="B430" s="30" t="s">
        <v>944</v>
      </c>
      <c r="C430" s="122" t="s">
        <v>1175</v>
      </c>
      <c r="D430" s="30">
        <v>5321136725</v>
      </c>
      <c r="E430" s="34">
        <v>1095321005790</v>
      </c>
      <c r="F430" s="21">
        <v>8000000</v>
      </c>
      <c r="G430" s="30">
        <v>11.43</v>
      </c>
      <c r="H430" s="13" t="s">
        <v>1176</v>
      </c>
      <c r="I430" s="93">
        <v>44099</v>
      </c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</row>
    <row r="431" spans="1:9" ht="68.25" customHeight="1">
      <c r="A431" s="30">
        <v>427</v>
      </c>
      <c r="B431" s="8" t="s">
        <v>1174</v>
      </c>
      <c r="C431" s="122" t="s">
        <v>1072</v>
      </c>
      <c r="D431" s="34">
        <v>531900567686</v>
      </c>
      <c r="E431" s="34">
        <v>304533504800017</v>
      </c>
      <c r="F431" s="21">
        <v>2160800</v>
      </c>
      <c r="G431" s="30">
        <v>12.71</v>
      </c>
      <c r="H431" s="13" t="s">
        <v>1177</v>
      </c>
      <c r="I431" s="93">
        <v>44093</v>
      </c>
    </row>
    <row r="432" spans="1:9" ht="68.25" customHeight="1">
      <c r="A432" s="124">
        <v>428</v>
      </c>
      <c r="B432" s="1" t="s">
        <v>1037</v>
      </c>
      <c r="C432" s="125" t="s">
        <v>1038</v>
      </c>
      <c r="D432" s="66">
        <v>5321135344</v>
      </c>
      <c r="E432" s="66">
        <v>1095321004393</v>
      </c>
      <c r="F432" s="99">
        <v>2450000</v>
      </c>
      <c r="G432" s="74">
        <v>70</v>
      </c>
      <c r="H432" s="89" t="s">
        <v>1178</v>
      </c>
      <c r="I432" s="98">
        <v>43358</v>
      </c>
    </row>
    <row r="433" spans="1:9" ht="68.25" customHeight="1">
      <c r="A433" s="124">
        <v>429</v>
      </c>
      <c r="B433" s="1" t="s">
        <v>1007</v>
      </c>
      <c r="C433" s="125" t="s">
        <v>1009</v>
      </c>
      <c r="D433" s="66">
        <v>5307005470</v>
      </c>
      <c r="E433" s="66">
        <v>1025301989020</v>
      </c>
      <c r="F433" s="99">
        <v>4600000</v>
      </c>
      <c r="G433" s="74">
        <v>30.66</v>
      </c>
      <c r="H433" s="89" t="s">
        <v>1179</v>
      </c>
      <c r="I433" s="98">
        <v>44117</v>
      </c>
    </row>
    <row r="434" spans="1:9" ht="68.25" customHeight="1">
      <c r="A434" s="124">
        <v>430</v>
      </c>
      <c r="B434" s="1" t="s">
        <v>1056</v>
      </c>
      <c r="C434" s="125" t="s">
        <v>1057</v>
      </c>
      <c r="D434" s="66">
        <v>531000009400</v>
      </c>
      <c r="E434" s="66">
        <v>304533701900026</v>
      </c>
      <c r="F434" s="99">
        <v>6874250</v>
      </c>
      <c r="G434" s="74">
        <v>68.74</v>
      </c>
      <c r="H434" s="89" t="s">
        <v>1180</v>
      </c>
      <c r="I434" s="98">
        <v>43365</v>
      </c>
    </row>
    <row r="435" spans="1:9" ht="63" customHeight="1">
      <c r="A435" s="127">
        <v>431</v>
      </c>
      <c r="B435" s="1" t="s">
        <v>1116</v>
      </c>
      <c r="C435" s="125" t="s">
        <v>1181</v>
      </c>
      <c r="D435" s="66">
        <v>5321158101</v>
      </c>
      <c r="E435" s="66">
        <v>1125321006832</v>
      </c>
      <c r="F435" s="99">
        <v>2800000</v>
      </c>
      <c r="G435" s="74">
        <v>61.53</v>
      </c>
      <c r="H435" s="89" t="s">
        <v>1182</v>
      </c>
      <c r="I435" s="98">
        <v>43736</v>
      </c>
    </row>
    <row r="436" spans="1:9" ht="65.25" customHeight="1">
      <c r="A436" s="19">
        <v>432</v>
      </c>
      <c r="B436" s="59" t="s">
        <v>1174</v>
      </c>
      <c r="C436" s="123" t="s">
        <v>1072</v>
      </c>
      <c r="D436" s="102">
        <v>531900567686</v>
      </c>
      <c r="E436" s="102">
        <v>304533504800017</v>
      </c>
      <c r="F436" s="44">
        <v>2492200</v>
      </c>
      <c r="G436" s="95">
        <v>21.92</v>
      </c>
      <c r="H436" s="83" t="s">
        <v>1183</v>
      </c>
      <c r="I436" s="104">
        <v>44121</v>
      </c>
    </row>
    <row r="437" spans="1:9" ht="51">
      <c r="A437" s="8">
        <v>433</v>
      </c>
      <c r="B437" s="108" t="s">
        <v>1107</v>
      </c>
      <c r="C437" s="125" t="s">
        <v>1108</v>
      </c>
      <c r="D437" s="116">
        <v>5310017684</v>
      </c>
      <c r="E437" s="116">
        <v>1125321002443</v>
      </c>
      <c r="F437" s="71">
        <v>17000000</v>
      </c>
      <c r="G437" s="52">
        <v>24.29</v>
      </c>
      <c r="H437" s="89" t="s">
        <v>1184</v>
      </c>
      <c r="I437" s="92">
        <v>44099</v>
      </c>
    </row>
    <row r="438" spans="1:9" ht="64.5" customHeight="1">
      <c r="A438" s="124">
        <v>434</v>
      </c>
      <c r="B438" s="8" t="s">
        <v>1185</v>
      </c>
      <c r="C438" s="122" t="s">
        <v>1186</v>
      </c>
      <c r="D438" s="8">
        <v>5321113132</v>
      </c>
      <c r="E438" s="35">
        <v>1065321094882</v>
      </c>
      <c r="F438" s="9">
        <v>1955000</v>
      </c>
      <c r="G438" s="8">
        <v>32.58</v>
      </c>
      <c r="H438" s="13" t="s">
        <v>1187</v>
      </c>
      <c r="I438" s="2">
        <v>45584</v>
      </c>
    </row>
    <row r="439" spans="1:9" ht="63.75" customHeight="1">
      <c r="A439" s="124">
        <v>435</v>
      </c>
      <c r="B439" s="8" t="s">
        <v>1188</v>
      </c>
      <c r="C439" s="70" t="s">
        <v>1189</v>
      </c>
      <c r="D439" s="6">
        <v>5321153199</v>
      </c>
      <c r="E439" s="35">
        <v>1125321001464</v>
      </c>
      <c r="F439" s="9">
        <v>1820000</v>
      </c>
      <c r="G439" s="8">
        <v>37.91</v>
      </c>
      <c r="H439" s="13" t="s">
        <v>1190</v>
      </c>
      <c r="I439" s="2">
        <v>44131</v>
      </c>
    </row>
    <row r="440" spans="1:9" ht="63" customHeight="1">
      <c r="A440" s="124">
        <v>436</v>
      </c>
      <c r="B440" s="8" t="s">
        <v>1191</v>
      </c>
      <c r="C440" s="70" t="s">
        <v>1192</v>
      </c>
      <c r="D440" s="6">
        <v>5321124991</v>
      </c>
      <c r="E440" s="35">
        <v>1085321003130</v>
      </c>
      <c r="F440" s="9">
        <v>2970000</v>
      </c>
      <c r="G440" s="8">
        <v>21.21</v>
      </c>
      <c r="H440" s="13" t="s">
        <v>1193</v>
      </c>
      <c r="I440" s="2">
        <v>43764</v>
      </c>
    </row>
    <row r="441" spans="1:9" ht="63" customHeight="1">
      <c r="A441" s="124">
        <v>437</v>
      </c>
      <c r="B441" s="8" t="s">
        <v>1194</v>
      </c>
      <c r="C441" s="122" t="s">
        <v>1196</v>
      </c>
      <c r="D441" s="35">
        <v>532100110846</v>
      </c>
      <c r="E441" s="87">
        <v>310532134400012</v>
      </c>
      <c r="F441" s="11">
        <v>1500000</v>
      </c>
      <c r="G441" s="8">
        <v>14.79</v>
      </c>
      <c r="H441" s="13" t="s">
        <v>1198</v>
      </c>
      <c r="I441" s="2">
        <v>45963</v>
      </c>
    </row>
    <row r="442" spans="1:9" ht="63" customHeight="1">
      <c r="A442" s="124">
        <v>438</v>
      </c>
      <c r="B442" s="108" t="s">
        <v>1097</v>
      </c>
      <c r="C442" s="125" t="s">
        <v>1098</v>
      </c>
      <c r="D442" s="116">
        <v>5321126420</v>
      </c>
      <c r="E442" s="116">
        <v>1085321004713</v>
      </c>
      <c r="F442" s="120">
        <v>695000</v>
      </c>
      <c r="G442" s="109">
        <v>46.33</v>
      </c>
      <c r="H442" s="107" t="s">
        <v>1199</v>
      </c>
      <c r="I442" s="121">
        <v>43279</v>
      </c>
    </row>
    <row r="443" spans="1:9" ht="63" customHeight="1">
      <c r="A443" s="124">
        <v>439</v>
      </c>
      <c r="B443" s="8" t="s">
        <v>1195</v>
      </c>
      <c r="C443" s="122" t="s">
        <v>1197</v>
      </c>
      <c r="D443" s="34">
        <v>5321139684</v>
      </c>
      <c r="E443" s="128">
        <v>1105321002126</v>
      </c>
      <c r="F443" s="21">
        <v>550000</v>
      </c>
      <c r="G443" s="30">
        <v>42.31</v>
      </c>
      <c r="H443" s="13" t="s">
        <v>1200</v>
      </c>
      <c r="I443" s="93">
        <v>44148</v>
      </c>
    </row>
    <row r="444" spans="1:9" ht="63" customHeight="1">
      <c r="A444" s="124">
        <v>440</v>
      </c>
      <c r="B444" s="8" t="s">
        <v>743</v>
      </c>
      <c r="C444" s="46" t="s">
        <v>744</v>
      </c>
      <c r="D444" s="54">
        <v>532117153012</v>
      </c>
      <c r="E444" s="54">
        <v>310532116200042</v>
      </c>
      <c r="F444" s="56">
        <v>1050000</v>
      </c>
      <c r="G444" s="35">
        <v>35</v>
      </c>
      <c r="H444" s="16" t="s">
        <v>1203</v>
      </c>
      <c r="I444" s="92">
        <v>44887</v>
      </c>
    </row>
    <row r="445" spans="1:9" ht="63" customHeight="1">
      <c r="A445" s="124">
        <v>441</v>
      </c>
      <c r="B445" s="8" t="s">
        <v>1202</v>
      </c>
      <c r="C445" s="10" t="s">
        <v>1150</v>
      </c>
      <c r="D445" s="30">
        <v>5320021506</v>
      </c>
      <c r="E445" s="34">
        <v>1085331001590</v>
      </c>
      <c r="F445" s="71">
        <v>2730000</v>
      </c>
      <c r="G445" s="30">
        <v>70</v>
      </c>
      <c r="H445" s="13" t="s">
        <v>1204</v>
      </c>
      <c r="I445" s="93">
        <v>43811</v>
      </c>
    </row>
    <row r="446" spans="1:9" ht="63" customHeight="1">
      <c r="A446" s="124">
        <v>442</v>
      </c>
      <c r="B446" s="1" t="s">
        <v>1116</v>
      </c>
      <c r="C446" s="57" t="s">
        <v>1181</v>
      </c>
      <c r="D446" s="66">
        <v>5321158101</v>
      </c>
      <c r="E446" s="66">
        <v>1125321006832</v>
      </c>
      <c r="F446" s="99">
        <v>5560000</v>
      </c>
      <c r="G446" s="30">
        <v>69.5</v>
      </c>
      <c r="H446" s="13" t="s">
        <v>1201</v>
      </c>
      <c r="I446" s="93">
        <v>43827</v>
      </c>
    </row>
    <row r="447" spans="1:9" ht="63" customHeight="1">
      <c r="A447" s="30">
        <v>443</v>
      </c>
      <c r="B447" s="1" t="s">
        <v>1205</v>
      </c>
      <c r="C447" s="57" t="s">
        <v>1206</v>
      </c>
      <c r="D447" s="66">
        <v>5321052112</v>
      </c>
      <c r="E447" s="66">
        <v>1025300791625</v>
      </c>
      <c r="F447" s="99">
        <v>3100000</v>
      </c>
      <c r="G447" s="52">
        <v>10.3</v>
      </c>
      <c r="H447" s="13" t="s">
        <v>1207</v>
      </c>
      <c r="I447" s="93">
        <v>43796</v>
      </c>
    </row>
    <row r="448" spans="1:9" ht="63" customHeight="1">
      <c r="A448" s="30">
        <v>444</v>
      </c>
      <c r="B448" s="1" t="s">
        <v>1208</v>
      </c>
      <c r="C448" s="57" t="s">
        <v>1209</v>
      </c>
      <c r="D448" s="66">
        <v>5321142180</v>
      </c>
      <c r="E448" s="66">
        <v>1105321004953</v>
      </c>
      <c r="F448" s="99">
        <v>1320200</v>
      </c>
      <c r="G448" s="52">
        <v>26.4</v>
      </c>
      <c r="H448" s="89" t="s">
        <v>1210</v>
      </c>
      <c r="I448" s="92" t="s">
        <v>1211</v>
      </c>
    </row>
    <row r="449" spans="1:9" ht="63" customHeight="1">
      <c r="A449" s="30">
        <v>445</v>
      </c>
      <c r="B449" s="1" t="s">
        <v>1208</v>
      </c>
      <c r="C449" s="57" t="s">
        <v>1209</v>
      </c>
      <c r="D449" s="66">
        <v>5321142180</v>
      </c>
      <c r="E449" s="66">
        <v>1105321004953</v>
      </c>
      <c r="F449" s="71">
        <v>2000000</v>
      </c>
      <c r="G449" s="52">
        <v>13.3</v>
      </c>
      <c r="H449" s="89" t="s">
        <v>1218</v>
      </c>
      <c r="I449" s="92">
        <v>43899</v>
      </c>
    </row>
    <row r="450" spans="1:9" ht="63" customHeight="1">
      <c r="A450" s="30">
        <v>446</v>
      </c>
      <c r="B450" s="1" t="s">
        <v>1212</v>
      </c>
      <c r="C450" s="57" t="s">
        <v>1213</v>
      </c>
      <c r="D450" s="54">
        <v>530300440809</v>
      </c>
      <c r="E450" s="54">
        <v>310532104900052</v>
      </c>
      <c r="F450" s="99">
        <v>1109353</v>
      </c>
      <c r="G450" s="52">
        <v>55.47</v>
      </c>
      <c r="H450" s="89" t="s">
        <v>1219</v>
      </c>
      <c r="I450" s="92">
        <v>44998</v>
      </c>
    </row>
    <row r="451" spans="1:9" ht="63" customHeight="1">
      <c r="A451" s="30">
        <v>447</v>
      </c>
      <c r="B451" s="1" t="s">
        <v>1214</v>
      </c>
      <c r="C451" s="57" t="s">
        <v>1215</v>
      </c>
      <c r="D451" s="54">
        <v>5321147156</v>
      </c>
      <c r="E451" s="54">
        <v>1115321003380</v>
      </c>
      <c r="F451" s="99">
        <v>1400000</v>
      </c>
      <c r="G451" s="52">
        <v>70</v>
      </c>
      <c r="H451" s="89" t="s">
        <v>1220</v>
      </c>
      <c r="I451" s="92">
        <v>43538</v>
      </c>
    </row>
    <row r="452" spans="1:9" ht="63" customHeight="1">
      <c r="A452" s="30">
        <v>448</v>
      </c>
      <c r="B452" s="1" t="s">
        <v>1216</v>
      </c>
      <c r="C452" s="57" t="s">
        <v>1217</v>
      </c>
      <c r="D452" s="54">
        <v>532100628042</v>
      </c>
      <c r="E452" s="54">
        <v>311532105300011</v>
      </c>
      <c r="F452" s="99">
        <v>2600000</v>
      </c>
      <c r="G452" s="52">
        <v>65</v>
      </c>
      <c r="H452" s="89" t="s">
        <v>1221</v>
      </c>
      <c r="I452" s="92">
        <v>45003</v>
      </c>
    </row>
    <row r="453" spans="1:9" ht="63" customHeight="1">
      <c r="A453" s="30">
        <v>449</v>
      </c>
      <c r="B453" s="1" t="s">
        <v>647</v>
      </c>
      <c r="C453" s="57" t="s">
        <v>1227</v>
      </c>
      <c r="D453" s="54">
        <v>532100824488</v>
      </c>
      <c r="E453" s="54">
        <v>304532105000035</v>
      </c>
      <c r="F453" s="129">
        <v>3061842.25</v>
      </c>
      <c r="G453" s="74">
        <v>58.88</v>
      </c>
      <c r="H453" s="89" t="s">
        <v>1233</v>
      </c>
      <c r="I453" s="98">
        <v>45024</v>
      </c>
    </row>
    <row r="454" spans="1:9" ht="63" customHeight="1">
      <c r="A454" s="30">
        <v>450</v>
      </c>
      <c r="B454" s="1" t="s">
        <v>1222</v>
      </c>
      <c r="C454" s="57" t="s">
        <v>1228</v>
      </c>
      <c r="D454" s="54">
        <v>5320000545</v>
      </c>
      <c r="E454" s="54">
        <v>1025300992001</v>
      </c>
      <c r="F454" s="21">
        <v>3461423.92</v>
      </c>
      <c r="G454" s="52">
        <v>69.23</v>
      </c>
      <c r="H454" s="89" t="s">
        <v>1234</v>
      </c>
      <c r="I454" s="98">
        <v>44296</v>
      </c>
    </row>
    <row r="455" spans="1:9" ht="63" customHeight="1">
      <c r="A455" s="30">
        <v>451</v>
      </c>
      <c r="B455" s="8" t="s">
        <v>1223</v>
      </c>
      <c r="C455" s="70" t="s">
        <v>1229</v>
      </c>
      <c r="D455" s="80">
        <v>532005970859</v>
      </c>
      <c r="E455" s="54">
        <v>310533106800042</v>
      </c>
      <c r="F455" s="71">
        <v>4250000</v>
      </c>
      <c r="G455" s="52">
        <v>60.71</v>
      </c>
      <c r="H455" s="89" t="s">
        <v>1235</v>
      </c>
      <c r="I455" s="98">
        <v>45027</v>
      </c>
    </row>
    <row r="456" spans="1:9" ht="63" customHeight="1">
      <c r="A456" s="30">
        <v>452</v>
      </c>
      <c r="B456" s="8" t="s">
        <v>1224</v>
      </c>
      <c r="C456" s="70" t="s">
        <v>1230</v>
      </c>
      <c r="D456" s="54">
        <v>532113430755</v>
      </c>
      <c r="E456" s="54">
        <v>304532116900061</v>
      </c>
      <c r="F456" s="71">
        <v>1250000</v>
      </c>
      <c r="G456" s="52">
        <v>41.67</v>
      </c>
      <c r="H456" s="89" t="s">
        <v>1236</v>
      </c>
      <c r="I456" s="98">
        <v>43939</v>
      </c>
    </row>
    <row r="457" spans="1:9" ht="63" customHeight="1">
      <c r="A457" s="30">
        <v>453</v>
      </c>
      <c r="B457" s="8" t="s">
        <v>1225</v>
      </c>
      <c r="C457" s="70" t="s">
        <v>1231</v>
      </c>
      <c r="D457" s="54">
        <v>531001245047</v>
      </c>
      <c r="E457" s="54">
        <v>311532134300132</v>
      </c>
      <c r="F457" s="71">
        <v>860000</v>
      </c>
      <c r="G457" s="130">
        <v>25.8</v>
      </c>
      <c r="H457" s="89" t="s">
        <v>1237</v>
      </c>
      <c r="I457" s="98">
        <v>45039</v>
      </c>
    </row>
    <row r="458" spans="1:9" ht="63" customHeight="1">
      <c r="A458" s="30">
        <v>454</v>
      </c>
      <c r="B458" s="8" t="s">
        <v>792</v>
      </c>
      <c r="C458" s="70" t="s">
        <v>793</v>
      </c>
      <c r="D458" s="54">
        <v>532200123126</v>
      </c>
      <c r="E458" s="54">
        <v>304533208200033</v>
      </c>
      <c r="F458" s="56">
        <v>190436.21</v>
      </c>
      <c r="G458" s="12">
        <v>0.6933</v>
      </c>
      <c r="H458" s="16" t="s">
        <v>1238</v>
      </c>
      <c r="I458" s="98">
        <v>44173</v>
      </c>
    </row>
    <row r="459" spans="1:9" ht="38.25">
      <c r="A459" s="30">
        <v>455</v>
      </c>
      <c r="B459" s="8" t="s">
        <v>1226</v>
      </c>
      <c r="C459" s="70" t="s">
        <v>1232</v>
      </c>
      <c r="D459" s="69">
        <v>530600048254</v>
      </c>
      <c r="E459" s="54">
        <v>306533626400010</v>
      </c>
      <c r="F459" s="71">
        <v>570000</v>
      </c>
      <c r="G459" s="52">
        <v>57</v>
      </c>
      <c r="H459" s="89" t="s">
        <v>1239</v>
      </c>
      <c r="I459" s="98">
        <v>43944</v>
      </c>
    </row>
    <row r="460" spans="1:9" ht="25.5">
      <c r="A460" s="30">
        <v>456</v>
      </c>
      <c r="B460" s="8" t="s">
        <v>1240</v>
      </c>
      <c r="C460" s="70" t="s">
        <v>1242</v>
      </c>
      <c r="D460" s="54">
        <v>532119092407</v>
      </c>
      <c r="E460" s="54">
        <v>315532100002180</v>
      </c>
      <c r="F460" s="71">
        <v>500000</v>
      </c>
      <c r="G460" s="52">
        <v>48.54</v>
      </c>
      <c r="H460" s="89" t="s">
        <v>1244</v>
      </c>
      <c r="I460" s="98">
        <v>44331</v>
      </c>
    </row>
    <row r="461" spans="1:9" ht="25.5">
      <c r="A461" s="30">
        <v>457</v>
      </c>
      <c r="B461" s="8" t="s">
        <v>1241</v>
      </c>
      <c r="C461" s="70" t="s">
        <v>1243</v>
      </c>
      <c r="D461" s="54">
        <v>5321160492</v>
      </c>
      <c r="E461" s="54">
        <v>1135321001210</v>
      </c>
      <c r="F461" s="71">
        <v>500000</v>
      </c>
      <c r="G461" s="130">
        <v>12.5</v>
      </c>
      <c r="H461" s="89" t="s">
        <v>1245</v>
      </c>
      <c r="I461" s="98">
        <v>43939</v>
      </c>
    </row>
    <row r="462" spans="1:9" ht="30" customHeight="1">
      <c r="A462" s="30">
        <v>458</v>
      </c>
      <c r="B462" s="8" t="s">
        <v>1188</v>
      </c>
      <c r="C462" s="70" t="s">
        <v>1189</v>
      </c>
      <c r="D462" s="6">
        <v>5321153199</v>
      </c>
      <c r="E462" s="35">
        <v>1125321001464</v>
      </c>
      <c r="F462" s="71">
        <v>4000000</v>
      </c>
      <c r="G462" s="130">
        <v>50</v>
      </c>
      <c r="H462" s="89" t="s">
        <v>1247</v>
      </c>
      <c r="I462" s="98">
        <v>45080</v>
      </c>
    </row>
    <row r="463" spans="1:9" ht="30" customHeight="1">
      <c r="A463" s="30">
        <v>459</v>
      </c>
      <c r="B463" s="8" t="s">
        <v>560</v>
      </c>
      <c r="C463" s="70" t="s">
        <v>1246</v>
      </c>
      <c r="D463" s="54">
        <v>532101033062</v>
      </c>
      <c r="E463" s="54">
        <v>304532132000028</v>
      </c>
      <c r="F463" s="56">
        <v>7047577.21</v>
      </c>
      <c r="G463" s="131">
        <v>30.13</v>
      </c>
      <c r="H463" s="16" t="s">
        <v>1248</v>
      </c>
      <c r="I463" s="98">
        <v>45113</v>
      </c>
    </row>
    <row r="464" spans="1:9" ht="30" customHeight="1">
      <c r="A464" s="30">
        <v>460</v>
      </c>
      <c r="B464" s="8" t="s">
        <v>1249</v>
      </c>
      <c r="C464" s="46" t="s">
        <v>1252</v>
      </c>
      <c r="D464" s="54">
        <v>5310016666</v>
      </c>
      <c r="E464" s="54">
        <v>1105321005910</v>
      </c>
      <c r="F464" s="56">
        <v>8000000</v>
      </c>
      <c r="G464" s="12">
        <v>0.3956</v>
      </c>
      <c r="H464" s="16" t="s">
        <v>1255</v>
      </c>
      <c r="I464" s="98">
        <v>43660</v>
      </c>
    </row>
    <row r="465" spans="1:9" ht="30" customHeight="1">
      <c r="A465" s="30">
        <v>461</v>
      </c>
      <c r="B465" s="8" t="s">
        <v>1250</v>
      </c>
      <c r="C465" s="46" t="s">
        <v>1253</v>
      </c>
      <c r="D465" s="54">
        <v>532111945928</v>
      </c>
      <c r="E465" s="54">
        <v>316532100080281</v>
      </c>
      <c r="F465" s="56">
        <v>1826000</v>
      </c>
      <c r="G465" s="12">
        <v>0.3652</v>
      </c>
      <c r="H465" s="16" t="s">
        <v>1257</v>
      </c>
      <c r="I465" s="98">
        <v>45148</v>
      </c>
    </row>
    <row r="466" spans="1:9" ht="30" customHeight="1">
      <c r="A466" s="30">
        <v>462</v>
      </c>
      <c r="B466" s="8" t="s">
        <v>1251</v>
      </c>
      <c r="C466" s="46" t="s">
        <v>1254</v>
      </c>
      <c r="D466" s="54">
        <v>5321168903</v>
      </c>
      <c r="E466" s="54">
        <v>1145321002925</v>
      </c>
      <c r="F466" s="56">
        <v>1800000</v>
      </c>
      <c r="G466" s="12">
        <v>0.6</v>
      </c>
      <c r="H466" s="16" t="s">
        <v>1256</v>
      </c>
      <c r="I466" s="98">
        <v>44035</v>
      </c>
    </row>
    <row r="467" spans="1:9" ht="30" customHeight="1">
      <c r="A467" s="30">
        <v>463</v>
      </c>
      <c r="B467" s="8" t="s">
        <v>1258</v>
      </c>
      <c r="C467" s="46" t="s">
        <v>1259</v>
      </c>
      <c r="D467" s="54">
        <v>510104168696</v>
      </c>
      <c r="E467" s="54">
        <v>310532108200080</v>
      </c>
      <c r="F467" s="56">
        <v>3377800</v>
      </c>
      <c r="G467" s="12">
        <v>0.6141</v>
      </c>
      <c r="H467" s="16" t="s">
        <v>1260</v>
      </c>
      <c r="I467" s="98">
        <v>44426</v>
      </c>
    </row>
    <row r="468" spans="1:9" ht="30" customHeight="1">
      <c r="A468" s="30">
        <v>464</v>
      </c>
      <c r="B468" s="8" t="s">
        <v>1261</v>
      </c>
      <c r="C468" s="46" t="s">
        <v>1264</v>
      </c>
      <c r="D468" s="54">
        <v>532203967897</v>
      </c>
      <c r="E468" s="54">
        <v>307533220600052</v>
      </c>
      <c r="F468" s="56">
        <v>1687500</v>
      </c>
      <c r="G468" s="12">
        <v>0.375</v>
      </c>
      <c r="H468" s="16" t="s">
        <v>1266</v>
      </c>
      <c r="I468" s="98">
        <v>44065</v>
      </c>
    </row>
    <row r="469" spans="1:9" ht="30" customHeight="1">
      <c r="A469" s="30">
        <v>465</v>
      </c>
      <c r="B469" s="8" t="s">
        <v>1262</v>
      </c>
      <c r="C469" s="46" t="s">
        <v>1265</v>
      </c>
      <c r="D469" s="54">
        <v>532005504640</v>
      </c>
      <c r="E469" s="54">
        <v>311533104000021</v>
      </c>
      <c r="F469" s="56">
        <v>2000000</v>
      </c>
      <c r="G469" s="12">
        <v>0.3077</v>
      </c>
      <c r="H469" s="16" t="s">
        <v>1267</v>
      </c>
      <c r="I469" s="98">
        <v>47010</v>
      </c>
    </row>
    <row r="470" spans="1:9" ht="39.75" customHeight="1">
      <c r="A470" s="30">
        <v>466</v>
      </c>
      <c r="B470" s="8" t="s">
        <v>1263</v>
      </c>
      <c r="C470" s="46" t="s">
        <v>1114</v>
      </c>
      <c r="D470" s="54">
        <v>5310015172</v>
      </c>
      <c r="E470" s="54">
        <v>1085321008772</v>
      </c>
      <c r="F470" s="56">
        <v>12500000</v>
      </c>
      <c r="G470" s="12">
        <v>0.5</v>
      </c>
      <c r="H470" s="16" t="s">
        <v>1268</v>
      </c>
      <c r="I470" s="98">
        <v>44464</v>
      </c>
    </row>
    <row r="471" spans="1:9" ht="39.75" customHeight="1">
      <c r="A471" s="30">
        <v>467</v>
      </c>
      <c r="B471" s="1" t="s">
        <v>1056</v>
      </c>
      <c r="C471" s="57" t="s">
        <v>1057</v>
      </c>
      <c r="D471" s="66">
        <v>531000009400</v>
      </c>
      <c r="E471" s="66">
        <v>304533701900026</v>
      </c>
      <c r="F471" s="99">
        <v>6893250</v>
      </c>
      <c r="G471" s="74">
        <v>68.93</v>
      </c>
      <c r="H471" s="89" t="s">
        <v>1269</v>
      </c>
      <c r="I471" s="98">
        <v>43732</v>
      </c>
    </row>
    <row r="472" spans="1:9" ht="39.75" customHeight="1">
      <c r="A472" s="30">
        <v>468</v>
      </c>
      <c r="B472" s="1" t="s">
        <v>1222</v>
      </c>
      <c r="C472" s="57" t="s">
        <v>1228</v>
      </c>
      <c r="D472" s="54">
        <v>5320000545</v>
      </c>
      <c r="E472" s="54">
        <v>1025300992001</v>
      </c>
      <c r="F472" s="99">
        <v>2598575</v>
      </c>
      <c r="G472" s="74">
        <v>51.97</v>
      </c>
      <c r="H472" s="89" t="s">
        <v>1270</v>
      </c>
      <c r="I472" s="98">
        <v>44485</v>
      </c>
    </row>
    <row r="473" spans="1:9" ht="39.75" customHeight="1">
      <c r="A473" s="30">
        <v>469</v>
      </c>
      <c r="B473" s="1" t="s">
        <v>1271</v>
      </c>
      <c r="C473" s="57" t="s">
        <v>1272</v>
      </c>
      <c r="D473" s="66">
        <v>5321163486</v>
      </c>
      <c r="E473" s="66">
        <v>1135321004675</v>
      </c>
      <c r="F473" s="99">
        <v>3644000</v>
      </c>
      <c r="G473" s="74">
        <v>37.57</v>
      </c>
      <c r="H473" s="89" t="s">
        <v>1275</v>
      </c>
      <c r="I473" s="98">
        <v>45220</v>
      </c>
    </row>
    <row r="474" spans="1:9" ht="39.75" customHeight="1">
      <c r="A474" s="30">
        <v>470</v>
      </c>
      <c r="B474" s="1" t="s">
        <v>1273</v>
      </c>
      <c r="C474" s="57" t="s">
        <v>1274</v>
      </c>
      <c r="D474" s="66">
        <v>5321169103</v>
      </c>
      <c r="E474" s="66">
        <v>1145321003200</v>
      </c>
      <c r="F474" s="99">
        <v>4154600</v>
      </c>
      <c r="G474" s="74">
        <v>51.93</v>
      </c>
      <c r="H474" s="89" t="s">
        <v>1276</v>
      </c>
      <c r="I474" s="98">
        <v>45220</v>
      </c>
    </row>
    <row r="475" spans="1:9" ht="39.75" customHeight="1">
      <c r="A475" s="30">
        <v>471</v>
      </c>
      <c r="B475" s="1" t="s">
        <v>1277</v>
      </c>
      <c r="C475" s="57" t="s">
        <v>1278</v>
      </c>
      <c r="D475" s="66">
        <v>5321168974</v>
      </c>
      <c r="E475" s="66">
        <v>1145321003057</v>
      </c>
      <c r="F475" s="99">
        <v>2300000</v>
      </c>
      <c r="G475" s="74">
        <v>24.27</v>
      </c>
      <c r="H475" s="89" t="s">
        <v>1279</v>
      </c>
      <c r="I475" s="98">
        <v>44128</v>
      </c>
    </row>
    <row r="476" spans="1:9" ht="39.75" customHeight="1">
      <c r="A476" s="30">
        <v>472</v>
      </c>
      <c r="B476" s="1" t="s">
        <v>1216</v>
      </c>
      <c r="C476" s="57" t="s">
        <v>1217</v>
      </c>
      <c r="D476" s="54">
        <v>532100628042</v>
      </c>
      <c r="E476" s="54">
        <v>311532105300011</v>
      </c>
      <c r="F476" s="99">
        <v>1890000</v>
      </c>
      <c r="G476" s="74">
        <v>65.17</v>
      </c>
      <c r="H476" s="89" t="s">
        <v>1280</v>
      </c>
      <c r="I476" s="98">
        <v>45222</v>
      </c>
    </row>
    <row r="477" spans="1:9" ht="39.75" customHeight="1">
      <c r="A477" s="30">
        <v>473</v>
      </c>
      <c r="B477" s="1" t="s">
        <v>1281</v>
      </c>
      <c r="C477" s="57" t="s">
        <v>1282</v>
      </c>
      <c r="D477" s="54">
        <v>5321177457</v>
      </c>
      <c r="E477" s="54">
        <v>1155321006312</v>
      </c>
      <c r="F477" s="99">
        <v>1610600</v>
      </c>
      <c r="G477" s="74">
        <v>24.78</v>
      </c>
      <c r="H477" s="89" t="s">
        <v>1284</v>
      </c>
      <c r="I477" s="98">
        <v>47079</v>
      </c>
    </row>
    <row r="478" spans="1:9" ht="39.75" customHeight="1">
      <c r="A478" s="30">
        <v>474</v>
      </c>
      <c r="B478" s="1" t="s">
        <v>733</v>
      </c>
      <c r="C478" s="57" t="s">
        <v>1283</v>
      </c>
      <c r="D478" s="54">
        <v>532100156287</v>
      </c>
      <c r="E478" s="54">
        <v>304532112000071</v>
      </c>
      <c r="F478" s="99">
        <v>2500000</v>
      </c>
      <c r="G478" s="74">
        <v>50</v>
      </c>
      <c r="H478" s="89" t="s">
        <v>1285</v>
      </c>
      <c r="I478" s="98">
        <v>44520</v>
      </c>
    </row>
    <row r="479" spans="1:9" ht="39.75" customHeight="1">
      <c r="A479" s="30">
        <v>475</v>
      </c>
      <c r="B479" s="1" t="s">
        <v>1286</v>
      </c>
      <c r="C479" s="57" t="s">
        <v>1287</v>
      </c>
      <c r="D479" s="54">
        <v>5321185962</v>
      </c>
      <c r="E479" s="54">
        <v>1165321058077</v>
      </c>
      <c r="F479" s="99">
        <v>3180500</v>
      </c>
      <c r="G479" s="74">
        <v>65.58</v>
      </c>
      <c r="H479" s="89" t="s">
        <v>1288</v>
      </c>
      <c r="I479" s="98">
        <v>44156</v>
      </c>
    </row>
    <row r="480" spans="1:9" ht="51" customHeight="1">
      <c r="A480" s="30">
        <v>476</v>
      </c>
      <c r="B480" s="8" t="s">
        <v>1289</v>
      </c>
      <c r="C480" s="46" t="s">
        <v>1290</v>
      </c>
      <c r="D480" s="116">
        <v>5321154650</v>
      </c>
      <c r="E480" s="116">
        <v>1125321003092</v>
      </c>
      <c r="F480" s="71">
        <v>7000000</v>
      </c>
      <c r="G480" s="30">
        <v>70</v>
      </c>
      <c r="H480" s="13" t="s">
        <v>1291</v>
      </c>
      <c r="I480" s="98">
        <v>44520</v>
      </c>
    </row>
    <row r="481" spans="1:9" ht="51" customHeight="1">
      <c r="A481" s="30">
        <v>477</v>
      </c>
      <c r="B481" s="108" t="s">
        <v>1062</v>
      </c>
      <c r="C481" s="110" t="s">
        <v>1063</v>
      </c>
      <c r="D481" s="116">
        <v>5321127985</v>
      </c>
      <c r="E481" s="116">
        <v>1085321006286</v>
      </c>
      <c r="F481" s="120">
        <v>16213750</v>
      </c>
      <c r="G481" s="109">
        <v>38.15</v>
      </c>
      <c r="H481" s="107" t="s">
        <v>1296</v>
      </c>
      <c r="I481" s="121">
        <v>45290</v>
      </c>
    </row>
    <row r="482" spans="1:9" ht="51" customHeight="1">
      <c r="A482" s="30">
        <v>478</v>
      </c>
      <c r="B482" s="108" t="s">
        <v>1292</v>
      </c>
      <c r="C482" s="110" t="s">
        <v>1294</v>
      </c>
      <c r="D482" s="116">
        <v>5321094440</v>
      </c>
      <c r="E482" s="116">
        <v>1035300299682</v>
      </c>
      <c r="F482" s="120">
        <v>25000000</v>
      </c>
      <c r="G482" s="109">
        <v>55.56</v>
      </c>
      <c r="H482" s="107" t="s">
        <v>1297</v>
      </c>
      <c r="I482" s="121">
        <v>47129</v>
      </c>
    </row>
    <row r="483" spans="1:9" ht="51" customHeight="1">
      <c r="A483" s="30">
        <v>479</v>
      </c>
      <c r="B483" s="8" t="s">
        <v>1293</v>
      </c>
      <c r="C483" s="122" t="s">
        <v>1295</v>
      </c>
      <c r="D483" s="30">
        <v>5312004306</v>
      </c>
      <c r="E483" s="34">
        <v>1095337000098</v>
      </c>
      <c r="F483" s="21">
        <v>6576700</v>
      </c>
      <c r="G483" s="30">
        <v>65.77</v>
      </c>
      <c r="H483" s="13" t="s">
        <v>1298</v>
      </c>
      <c r="I483" s="93">
        <v>44575</v>
      </c>
    </row>
    <row r="484" spans="1:9" ht="51" customHeight="1">
      <c r="A484" s="30">
        <v>480</v>
      </c>
      <c r="B484" s="108" t="s">
        <v>1118</v>
      </c>
      <c r="C484" s="110" t="s">
        <v>997</v>
      </c>
      <c r="D484" s="116">
        <v>5321120683</v>
      </c>
      <c r="E484" s="116">
        <v>1075321007024</v>
      </c>
      <c r="F484" s="21">
        <v>8700000</v>
      </c>
      <c r="G484" s="30">
        <v>32.22</v>
      </c>
      <c r="H484" s="13" t="s">
        <v>1299</v>
      </c>
      <c r="I484" s="93">
        <v>44219</v>
      </c>
    </row>
    <row r="485" spans="1:9" ht="51" customHeight="1">
      <c r="A485" s="30">
        <v>481</v>
      </c>
      <c r="B485" s="108" t="s">
        <v>1300</v>
      </c>
      <c r="C485" s="110" t="s">
        <v>1301</v>
      </c>
      <c r="D485" s="116">
        <v>5321172709</v>
      </c>
      <c r="E485" s="116">
        <v>1145321007391</v>
      </c>
      <c r="F485" s="71">
        <v>20000000</v>
      </c>
      <c r="G485" s="30">
        <v>40</v>
      </c>
      <c r="H485" s="13" t="s">
        <v>1302</v>
      </c>
      <c r="I485" s="93">
        <v>43566</v>
      </c>
    </row>
    <row r="486" spans="1:9" ht="51" customHeight="1">
      <c r="A486" s="30">
        <v>482</v>
      </c>
      <c r="B486" s="8" t="s">
        <v>1155</v>
      </c>
      <c r="C486" s="46" t="s">
        <v>1169</v>
      </c>
      <c r="D486" s="116">
        <v>5321074356</v>
      </c>
      <c r="E486" s="116">
        <v>1025300787830</v>
      </c>
      <c r="F486" s="99">
        <v>3600000</v>
      </c>
      <c r="G486" s="94">
        <v>24</v>
      </c>
      <c r="H486" s="13" t="s">
        <v>1303</v>
      </c>
      <c r="I486" s="100">
        <v>44065</v>
      </c>
    </row>
    <row r="487" spans="1:9" ht="51" customHeight="1">
      <c r="A487" s="30">
        <v>483</v>
      </c>
      <c r="B487" s="1" t="s">
        <v>1208</v>
      </c>
      <c r="C487" s="57" t="s">
        <v>1209</v>
      </c>
      <c r="D487" s="66">
        <v>5321142180</v>
      </c>
      <c r="E487" s="66">
        <v>1105321004953</v>
      </c>
      <c r="F487" s="71">
        <v>3900000</v>
      </c>
      <c r="G487" s="74">
        <v>19.5</v>
      </c>
      <c r="H487" s="89" t="s">
        <v>1306</v>
      </c>
      <c r="I487" s="98">
        <v>44071</v>
      </c>
    </row>
    <row r="488" spans="1:9" ht="51" customHeight="1">
      <c r="A488" s="30">
        <v>484</v>
      </c>
      <c r="B488" s="1" t="s">
        <v>1304</v>
      </c>
      <c r="C488" s="57" t="s">
        <v>1305</v>
      </c>
      <c r="D488" s="66">
        <v>532102043754</v>
      </c>
      <c r="E488" s="66">
        <v>310532136200011</v>
      </c>
      <c r="F488" s="71">
        <v>3200000</v>
      </c>
      <c r="G488" s="74">
        <v>21.33</v>
      </c>
      <c r="H488" s="89" t="s">
        <v>1307</v>
      </c>
      <c r="I488" s="98">
        <v>44625</v>
      </c>
    </row>
    <row r="489" spans="1:9" ht="51" customHeight="1">
      <c r="A489" s="30">
        <v>485</v>
      </c>
      <c r="B489" s="1" t="s">
        <v>1277</v>
      </c>
      <c r="C489" s="57" t="s">
        <v>1278</v>
      </c>
      <c r="D489" s="66">
        <v>5321168974</v>
      </c>
      <c r="E489" s="66">
        <v>1145321003057</v>
      </c>
      <c r="F489" s="99">
        <v>3301200</v>
      </c>
      <c r="G489" s="74">
        <v>23.58</v>
      </c>
      <c r="H489" s="89" t="s">
        <v>1308</v>
      </c>
      <c r="I489" s="98">
        <v>47187</v>
      </c>
    </row>
    <row r="490" spans="1:9" ht="51" customHeight="1">
      <c r="A490" s="30">
        <v>486</v>
      </c>
      <c r="B490" s="1" t="s">
        <v>1309</v>
      </c>
      <c r="C490" s="57" t="s">
        <v>1312</v>
      </c>
      <c r="D490" s="66">
        <v>5321078978</v>
      </c>
      <c r="E490" s="66">
        <v>1025300812778</v>
      </c>
      <c r="F490" s="71">
        <v>1994050</v>
      </c>
      <c r="G490" s="74">
        <v>28.73</v>
      </c>
      <c r="H490" s="89" t="s">
        <v>1315</v>
      </c>
      <c r="I490" s="98">
        <v>45368</v>
      </c>
    </row>
    <row r="491" spans="1:9" ht="51" customHeight="1">
      <c r="A491" s="30">
        <v>487</v>
      </c>
      <c r="B491" s="1" t="s">
        <v>1310</v>
      </c>
      <c r="C491" s="57" t="s">
        <v>1313</v>
      </c>
      <c r="D491" s="66">
        <v>5301003903</v>
      </c>
      <c r="E491" s="66">
        <v>1165321051015</v>
      </c>
      <c r="F491" s="71">
        <v>2509200</v>
      </c>
      <c r="G491" s="74">
        <v>41.82</v>
      </c>
      <c r="H491" s="89" t="s">
        <v>1316</v>
      </c>
      <c r="I491" s="98">
        <v>45388</v>
      </c>
    </row>
    <row r="492" spans="1:9" ht="51" customHeight="1">
      <c r="A492" s="30">
        <v>488</v>
      </c>
      <c r="B492" s="1" t="s">
        <v>1311</v>
      </c>
      <c r="C492" s="57" t="s">
        <v>1314</v>
      </c>
      <c r="D492" s="66">
        <v>5311004712</v>
      </c>
      <c r="E492" s="66">
        <v>1025301587849</v>
      </c>
      <c r="F492" s="71">
        <v>2100000</v>
      </c>
      <c r="G492" s="74">
        <v>70</v>
      </c>
      <c r="H492" s="89" t="s">
        <v>1317</v>
      </c>
      <c r="I492" s="98">
        <v>44657</v>
      </c>
    </row>
    <row r="493" spans="1:9" ht="51" customHeight="1">
      <c r="A493" s="30">
        <v>489</v>
      </c>
      <c r="B493" s="1" t="s">
        <v>1318</v>
      </c>
      <c r="C493" s="57" t="s">
        <v>1324</v>
      </c>
      <c r="D493" s="66">
        <v>5320018158</v>
      </c>
      <c r="E493" s="66">
        <v>105530029441</v>
      </c>
      <c r="F493" s="71">
        <v>2800000</v>
      </c>
      <c r="G493" s="74">
        <v>70</v>
      </c>
      <c r="H493" s="89" t="s">
        <v>1328</v>
      </c>
      <c r="I493" s="98">
        <v>45101</v>
      </c>
    </row>
    <row r="494" spans="1:9" ht="51" customHeight="1">
      <c r="A494" s="30">
        <v>490</v>
      </c>
      <c r="B494" s="1" t="s">
        <v>1319</v>
      </c>
      <c r="C494" s="57" t="s">
        <v>1325</v>
      </c>
      <c r="D494" s="66">
        <v>532003244724</v>
      </c>
      <c r="E494" s="66">
        <v>314533128100025</v>
      </c>
      <c r="F494" s="71">
        <v>7070000</v>
      </c>
      <c r="G494" s="133">
        <v>0.7</v>
      </c>
      <c r="H494" s="89" t="s">
        <v>1329</v>
      </c>
      <c r="I494" s="98">
        <v>44737</v>
      </c>
    </row>
    <row r="495" spans="1:9" ht="51" customHeight="1">
      <c r="A495" s="30">
        <v>491</v>
      </c>
      <c r="B495" s="8" t="s">
        <v>1249</v>
      </c>
      <c r="C495" s="46" t="s">
        <v>1252</v>
      </c>
      <c r="D495" s="54">
        <v>5310016666</v>
      </c>
      <c r="E495" s="54">
        <v>1105321005910</v>
      </c>
      <c r="F495" s="56">
        <v>6500000</v>
      </c>
      <c r="G495" s="12">
        <v>0.325</v>
      </c>
      <c r="H495" s="16" t="s">
        <v>1330</v>
      </c>
      <c r="I495" s="98">
        <v>44027</v>
      </c>
    </row>
    <row r="496" spans="1:9" ht="51" customHeight="1">
      <c r="A496" s="30">
        <v>492</v>
      </c>
      <c r="B496" s="8" t="s">
        <v>1320</v>
      </c>
      <c r="C496" s="46" t="s">
        <v>1326</v>
      </c>
      <c r="D496" s="54">
        <v>5310017980</v>
      </c>
      <c r="E496" s="54">
        <v>1125321006667</v>
      </c>
      <c r="F496" s="56">
        <v>5623733.27</v>
      </c>
      <c r="G496" s="12">
        <v>0.3124</v>
      </c>
      <c r="H496" s="16" t="s">
        <v>1331</v>
      </c>
      <c r="I496" s="98">
        <v>45485</v>
      </c>
    </row>
    <row r="497" spans="1:9" ht="51" customHeight="1">
      <c r="A497" s="30">
        <v>493</v>
      </c>
      <c r="B497" s="8" t="s">
        <v>1321</v>
      </c>
      <c r="C497" s="46" t="s">
        <v>1029</v>
      </c>
      <c r="D497" s="54">
        <v>7811365460</v>
      </c>
      <c r="E497" s="54">
        <v>1077847003288</v>
      </c>
      <c r="F497" s="56">
        <v>21700000</v>
      </c>
      <c r="G497" s="12">
        <v>0.7</v>
      </c>
      <c r="H497" s="16" t="s">
        <v>1332</v>
      </c>
      <c r="I497" s="98">
        <v>44765</v>
      </c>
    </row>
    <row r="498" spans="1:9" ht="51" customHeight="1">
      <c r="A498" s="30">
        <v>494</v>
      </c>
      <c r="B498" s="59" t="s">
        <v>1322</v>
      </c>
      <c r="C498" s="123" t="s">
        <v>1072</v>
      </c>
      <c r="D498" s="102">
        <v>531900567686</v>
      </c>
      <c r="E498" s="102">
        <v>304533504800017</v>
      </c>
      <c r="F498" s="44">
        <v>3800000</v>
      </c>
      <c r="G498" s="95">
        <v>47.5</v>
      </c>
      <c r="H498" s="83" t="s">
        <v>1333</v>
      </c>
      <c r="I498" s="104">
        <v>44762</v>
      </c>
    </row>
    <row r="499" spans="1:9" ht="51" customHeight="1">
      <c r="A499" s="30">
        <v>495</v>
      </c>
      <c r="B499" s="1" t="s">
        <v>1116</v>
      </c>
      <c r="C499" s="57" t="s">
        <v>1181</v>
      </c>
      <c r="D499" s="66">
        <v>5321158101</v>
      </c>
      <c r="E499" s="66">
        <v>1125321006832</v>
      </c>
      <c r="F499" s="44">
        <v>11900000</v>
      </c>
      <c r="G499" s="95">
        <v>70</v>
      </c>
      <c r="H499" s="83" t="s">
        <v>1334</v>
      </c>
      <c r="I499" s="104">
        <v>44421</v>
      </c>
    </row>
    <row r="500" spans="1:9" ht="51" customHeight="1">
      <c r="A500" s="30">
        <v>496</v>
      </c>
      <c r="B500" s="1" t="s">
        <v>1323</v>
      </c>
      <c r="C500" s="57" t="s">
        <v>1327</v>
      </c>
      <c r="D500" s="66">
        <v>5319005203</v>
      </c>
      <c r="E500" s="66">
        <v>1145332000472</v>
      </c>
      <c r="F500" s="44">
        <v>8822800</v>
      </c>
      <c r="G500" s="95">
        <v>70</v>
      </c>
      <c r="H500" s="83" t="s">
        <v>1335</v>
      </c>
      <c r="I500" s="104">
        <v>44786</v>
      </c>
    </row>
    <row r="501" spans="1:9" ht="51" customHeight="1">
      <c r="A501" s="30">
        <v>497</v>
      </c>
      <c r="B501" s="1" t="s">
        <v>1323</v>
      </c>
      <c r="C501" s="57" t="s">
        <v>1327</v>
      </c>
      <c r="D501" s="66">
        <v>5319005203</v>
      </c>
      <c r="E501" s="66">
        <v>1145332000472</v>
      </c>
      <c r="F501" s="44">
        <v>21312800</v>
      </c>
      <c r="G501" s="95">
        <v>27.18</v>
      </c>
      <c r="H501" s="83" t="s">
        <v>1336</v>
      </c>
      <c r="I501" s="104">
        <v>45527</v>
      </c>
    </row>
    <row r="502" spans="1:9" ht="51" customHeight="1">
      <c r="A502" s="30">
        <v>498</v>
      </c>
      <c r="B502" s="1" t="s">
        <v>1337</v>
      </c>
      <c r="C502" s="57" t="s">
        <v>1340</v>
      </c>
      <c r="D502" s="66">
        <v>5315004382</v>
      </c>
      <c r="E502" s="66">
        <v>1025301788104</v>
      </c>
      <c r="F502" s="44">
        <v>2880000</v>
      </c>
      <c r="G502" s="95">
        <v>60</v>
      </c>
      <c r="H502" s="83" t="s">
        <v>1343</v>
      </c>
      <c r="I502" s="104">
        <v>45527</v>
      </c>
    </row>
    <row r="503" spans="1:9" ht="51" customHeight="1">
      <c r="A503" s="30">
        <v>499</v>
      </c>
      <c r="B503" s="1" t="s">
        <v>1338</v>
      </c>
      <c r="C503" s="57" t="s">
        <v>1341</v>
      </c>
      <c r="D503" s="66">
        <v>5321172106</v>
      </c>
      <c r="E503" s="66">
        <v>1145321006643</v>
      </c>
      <c r="F503" s="44">
        <v>4575500</v>
      </c>
      <c r="G503" s="95">
        <v>56.31</v>
      </c>
      <c r="H503" s="83" t="s">
        <v>1344</v>
      </c>
      <c r="I503" s="104">
        <v>47386</v>
      </c>
    </row>
    <row r="504" spans="1:9" ht="51" customHeight="1">
      <c r="A504" s="30">
        <v>500</v>
      </c>
      <c r="B504" s="1" t="s">
        <v>1339</v>
      </c>
      <c r="C504" s="57" t="s">
        <v>1342</v>
      </c>
      <c r="D504" s="66">
        <v>5316000310</v>
      </c>
      <c r="E504" s="66">
        <v>1025300993090</v>
      </c>
      <c r="F504" s="44">
        <v>1074000</v>
      </c>
      <c r="G504" s="95">
        <v>53.7</v>
      </c>
      <c r="H504" s="83" t="s">
        <v>1345</v>
      </c>
      <c r="I504" s="104">
        <v>44161</v>
      </c>
    </row>
    <row r="505" spans="1:9" ht="51" customHeight="1">
      <c r="A505" s="30">
        <v>501</v>
      </c>
      <c r="B505" s="1" t="s">
        <v>1346</v>
      </c>
      <c r="C505" s="57" t="s">
        <v>1347</v>
      </c>
      <c r="D505" s="66">
        <v>101800111402</v>
      </c>
      <c r="E505" s="66">
        <v>308532111400102</v>
      </c>
      <c r="F505" s="44">
        <v>2100000</v>
      </c>
      <c r="G505" s="95">
        <v>70</v>
      </c>
      <c r="H505" s="83" t="s">
        <v>1348</v>
      </c>
      <c r="I505" s="104">
        <v>45584</v>
      </c>
    </row>
    <row r="506" spans="1:9" ht="51" customHeight="1">
      <c r="A506" s="30">
        <v>502</v>
      </c>
      <c r="B506" s="1" t="s">
        <v>1349</v>
      </c>
      <c r="C506" s="57" t="s">
        <v>1350</v>
      </c>
      <c r="D506" s="66">
        <v>532100992010</v>
      </c>
      <c r="E506" s="66">
        <v>304532134900187</v>
      </c>
      <c r="F506" s="71">
        <v>10500000</v>
      </c>
      <c r="G506" s="95">
        <v>70</v>
      </c>
      <c r="H506" s="83" t="s">
        <v>1351</v>
      </c>
      <c r="I506" s="104">
        <v>44132</v>
      </c>
    </row>
    <row r="507" spans="1:9" ht="51" customHeight="1">
      <c r="A507" s="30">
        <v>503</v>
      </c>
      <c r="B507" s="1" t="s">
        <v>1339</v>
      </c>
      <c r="C507" s="57" t="s">
        <v>1342</v>
      </c>
      <c r="D507" s="66">
        <v>5316000310</v>
      </c>
      <c r="E507" s="66">
        <v>1025300993090</v>
      </c>
      <c r="F507" s="44">
        <v>1400000</v>
      </c>
      <c r="G507" s="95">
        <v>70</v>
      </c>
      <c r="H507" s="83" t="s">
        <v>1354</v>
      </c>
      <c r="I507" s="104">
        <v>44080</v>
      </c>
    </row>
    <row r="508" spans="1:9" ht="51" customHeight="1">
      <c r="A508" s="30">
        <v>504</v>
      </c>
      <c r="B508" s="1" t="s">
        <v>1339</v>
      </c>
      <c r="C508" s="57" t="s">
        <v>1342</v>
      </c>
      <c r="D508" s="66">
        <v>5316000310</v>
      </c>
      <c r="E508" s="66">
        <v>1025300993090</v>
      </c>
      <c r="F508" s="44">
        <v>1400000</v>
      </c>
      <c r="G508" s="95">
        <v>70</v>
      </c>
      <c r="H508" s="83" t="s">
        <v>1355</v>
      </c>
      <c r="I508" s="104">
        <v>44297</v>
      </c>
    </row>
    <row r="509" spans="1:9" ht="51" customHeight="1">
      <c r="A509" s="30">
        <v>505</v>
      </c>
      <c r="B509" s="1" t="s">
        <v>1352</v>
      </c>
      <c r="C509" s="57" t="s">
        <v>1353</v>
      </c>
      <c r="D509" s="66">
        <v>531002830530</v>
      </c>
      <c r="E509" s="66">
        <v>311532126600057</v>
      </c>
      <c r="F509" s="44">
        <v>7750500</v>
      </c>
      <c r="G509" s="95">
        <v>59.62</v>
      </c>
      <c r="H509" s="83" t="s">
        <v>1356</v>
      </c>
      <c r="I509" s="104">
        <v>47467</v>
      </c>
    </row>
    <row r="510" spans="1:9" ht="51" customHeight="1">
      <c r="A510" s="30">
        <v>506</v>
      </c>
      <c r="B510" s="1" t="s">
        <v>1205</v>
      </c>
      <c r="C510" s="57" t="s">
        <v>1206</v>
      </c>
      <c r="D510" s="66">
        <v>5321052112</v>
      </c>
      <c r="E510" s="66">
        <v>1025300791625</v>
      </c>
      <c r="F510" s="44">
        <v>10000000</v>
      </c>
      <c r="G510" s="95">
        <v>33.22</v>
      </c>
      <c r="H510" s="83" t="s">
        <v>1357</v>
      </c>
      <c r="I510" s="104">
        <v>44919</v>
      </c>
    </row>
    <row r="511" spans="1:9" ht="51" customHeight="1">
      <c r="A511" s="30">
        <v>507</v>
      </c>
      <c r="B511" s="1" t="s">
        <v>1337</v>
      </c>
      <c r="C511" s="57" t="s">
        <v>1340</v>
      </c>
      <c r="D511" s="66">
        <v>5315004382</v>
      </c>
      <c r="E511" s="66">
        <v>1025301788104</v>
      </c>
      <c r="F511" s="44">
        <v>720000</v>
      </c>
      <c r="G511" s="95">
        <v>60</v>
      </c>
      <c r="H511" s="83" t="s">
        <v>1360</v>
      </c>
      <c r="I511" s="104">
        <v>45660</v>
      </c>
    </row>
    <row r="512" spans="1:9" ht="51" customHeight="1">
      <c r="A512" s="30">
        <v>508</v>
      </c>
      <c r="B512" s="1" t="s">
        <v>1337</v>
      </c>
      <c r="C512" s="57" t="s">
        <v>1340</v>
      </c>
      <c r="D512" s="66">
        <v>5315004382</v>
      </c>
      <c r="E512" s="66">
        <v>1025301788104</v>
      </c>
      <c r="F512" s="44">
        <v>553000</v>
      </c>
      <c r="G512" s="95">
        <v>70</v>
      </c>
      <c r="H512" s="83" t="s">
        <v>1361</v>
      </c>
      <c r="I512" s="104">
        <v>45665</v>
      </c>
    </row>
    <row r="513" spans="1:9" ht="51" customHeight="1">
      <c r="A513" s="30">
        <v>509</v>
      </c>
      <c r="B513" s="1" t="s">
        <v>1358</v>
      </c>
      <c r="C513" s="57" t="s">
        <v>1359</v>
      </c>
      <c r="D513" s="66">
        <v>5310008560</v>
      </c>
      <c r="E513" s="66">
        <v>1025301390784</v>
      </c>
      <c r="F513" s="44">
        <v>3254000</v>
      </c>
      <c r="G513" s="95">
        <v>65.08</v>
      </c>
      <c r="H513" s="83" t="s">
        <v>1362</v>
      </c>
      <c r="I513" s="104">
        <v>46410</v>
      </c>
    </row>
    <row r="514" spans="1:9" ht="51" customHeight="1">
      <c r="A514" s="30">
        <v>510</v>
      </c>
      <c r="B514" s="1" t="s">
        <v>1363</v>
      </c>
      <c r="C514" s="57" t="s">
        <v>1366</v>
      </c>
      <c r="D514" s="66">
        <v>532108772827</v>
      </c>
      <c r="E514" s="66">
        <v>308532130300022</v>
      </c>
      <c r="F514" s="44">
        <v>1026400</v>
      </c>
      <c r="G514" s="95">
        <v>46.65</v>
      </c>
      <c r="H514" s="83" t="s">
        <v>1369</v>
      </c>
      <c r="I514" s="104">
        <v>46414</v>
      </c>
    </row>
    <row r="515" spans="1:9" ht="51" customHeight="1">
      <c r="A515" s="30">
        <v>511</v>
      </c>
      <c r="B515" s="1" t="s">
        <v>1364</v>
      </c>
      <c r="C515" s="57" t="s">
        <v>1367</v>
      </c>
      <c r="D515" s="66">
        <v>5320024867</v>
      </c>
      <c r="E515" s="66">
        <v>1135331001739</v>
      </c>
      <c r="F515" s="44">
        <v>6421400</v>
      </c>
      <c r="G515" s="95">
        <v>69.8</v>
      </c>
      <c r="H515" s="83" t="s">
        <v>1370</v>
      </c>
      <c r="I515" s="104">
        <v>44949</v>
      </c>
    </row>
    <row r="516" spans="1:9" ht="51" customHeight="1">
      <c r="A516" s="30">
        <v>512</v>
      </c>
      <c r="B516" s="1" t="s">
        <v>1365</v>
      </c>
      <c r="C516" s="57" t="s">
        <v>1368</v>
      </c>
      <c r="D516" s="66">
        <v>5310014933</v>
      </c>
      <c r="E516" s="66">
        <v>1085321006550</v>
      </c>
      <c r="F516" s="44">
        <v>3500000</v>
      </c>
      <c r="G516" s="95">
        <v>66.04</v>
      </c>
      <c r="H516" s="83" t="s">
        <v>1371</v>
      </c>
      <c r="I516" s="104">
        <v>44589</v>
      </c>
    </row>
    <row r="517" spans="1:9" ht="51" customHeight="1">
      <c r="A517" s="30">
        <v>513</v>
      </c>
      <c r="B517" s="1" t="s">
        <v>1372</v>
      </c>
      <c r="C517" s="6" t="s">
        <v>1373</v>
      </c>
      <c r="D517" s="54">
        <v>531000125759</v>
      </c>
      <c r="E517" s="54">
        <v>305532103200101</v>
      </c>
      <c r="F517" s="71">
        <v>1661100</v>
      </c>
      <c r="G517" s="30">
        <v>66.44</v>
      </c>
      <c r="H517" s="13" t="s">
        <v>1385</v>
      </c>
      <c r="I517" s="93">
        <v>45715</v>
      </c>
    </row>
    <row r="518" spans="1:9" ht="51" customHeight="1">
      <c r="A518" s="30">
        <v>514</v>
      </c>
      <c r="B518" s="1" t="s">
        <v>1222</v>
      </c>
      <c r="C518" s="57" t="s">
        <v>1228</v>
      </c>
      <c r="D518" s="54">
        <v>5320000545</v>
      </c>
      <c r="E518" s="54">
        <v>1025300992001</v>
      </c>
      <c r="F518" s="71">
        <v>4686200</v>
      </c>
      <c r="G518" s="30">
        <v>66.95</v>
      </c>
      <c r="H518" s="13" t="s">
        <v>1386</v>
      </c>
      <c r="I518" s="93">
        <v>44995</v>
      </c>
    </row>
    <row r="519" spans="1:9" ht="51" customHeight="1">
      <c r="A519" s="30">
        <v>515</v>
      </c>
      <c r="B519" s="108" t="s">
        <v>1300</v>
      </c>
      <c r="C519" s="110" t="s">
        <v>1301</v>
      </c>
      <c r="D519" s="116">
        <v>5321172709</v>
      </c>
      <c r="E519" s="116">
        <v>1145321007391</v>
      </c>
      <c r="F519" s="71">
        <v>16000000</v>
      </c>
      <c r="G519" s="30">
        <v>20</v>
      </c>
      <c r="H519" s="13" t="s">
        <v>1387</v>
      </c>
      <c r="I519" s="93">
        <v>44996</v>
      </c>
    </row>
    <row r="520" spans="1:9" ht="51" customHeight="1">
      <c r="A520" s="30">
        <v>516</v>
      </c>
      <c r="B520" s="1" t="s">
        <v>1346</v>
      </c>
      <c r="C520" s="57" t="s">
        <v>1347</v>
      </c>
      <c r="D520" s="66">
        <v>101800111402</v>
      </c>
      <c r="E520" s="66">
        <v>308532111400102</v>
      </c>
      <c r="F520" s="71">
        <v>504000</v>
      </c>
      <c r="G520" s="30">
        <v>11.28</v>
      </c>
      <c r="H520" s="13" t="s">
        <v>1388</v>
      </c>
      <c r="I520" s="93">
        <v>45728</v>
      </c>
    </row>
    <row r="521" spans="1:9" ht="51" customHeight="1">
      <c r="A521" s="30">
        <v>517</v>
      </c>
      <c r="B521" s="1" t="s">
        <v>1374</v>
      </c>
      <c r="C521" s="57" t="s">
        <v>1375</v>
      </c>
      <c r="D521" s="66">
        <v>5321064799</v>
      </c>
      <c r="E521" s="66">
        <v>1025300816518</v>
      </c>
      <c r="F521" s="71">
        <v>18049540.7</v>
      </c>
      <c r="G521" s="30">
        <v>56.4</v>
      </c>
      <c r="H521" s="13" t="s">
        <v>1389</v>
      </c>
      <c r="I521" s="93">
        <v>45302</v>
      </c>
    </row>
    <row r="522" spans="1:9" ht="51" customHeight="1">
      <c r="A522" s="30">
        <v>518</v>
      </c>
      <c r="B522" s="1" t="s">
        <v>1374</v>
      </c>
      <c r="C522" s="57" t="s">
        <v>1375</v>
      </c>
      <c r="D522" s="66">
        <v>5321064799</v>
      </c>
      <c r="E522" s="66">
        <v>1025300816518</v>
      </c>
      <c r="F522" s="71">
        <v>7600000</v>
      </c>
      <c r="G522" s="30">
        <v>38</v>
      </c>
      <c r="H522" s="13" t="s">
        <v>1390</v>
      </c>
      <c r="I522" s="93">
        <v>46763</v>
      </c>
    </row>
    <row r="523" spans="1:9" ht="51" customHeight="1">
      <c r="A523" s="30">
        <v>519</v>
      </c>
      <c r="B523" s="1" t="s">
        <v>1208</v>
      </c>
      <c r="C523" s="57" t="s">
        <v>1209</v>
      </c>
      <c r="D523" s="66">
        <v>5321142180</v>
      </c>
      <c r="E523" s="66">
        <v>1105321004953</v>
      </c>
      <c r="F523" s="71">
        <v>15000000</v>
      </c>
      <c r="G523" s="30">
        <v>60</v>
      </c>
      <c r="H523" s="13" t="s">
        <v>1391</v>
      </c>
      <c r="I523" s="93">
        <v>45364</v>
      </c>
    </row>
    <row r="524" spans="1:9" ht="51" customHeight="1">
      <c r="A524" s="30">
        <v>520</v>
      </c>
      <c r="B524" s="1" t="s">
        <v>1339</v>
      </c>
      <c r="C524" s="57" t="s">
        <v>1342</v>
      </c>
      <c r="D524" s="66">
        <v>5316000310</v>
      </c>
      <c r="E524" s="66">
        <v>1025300993090</v>
      </c>
      <c r="F524" s="71">
        <v>1400000</v>
      </c>
      <c r="G524" s="30">
        <v>70</v>
      </c>
      <c r="H524" s="13" t="s">
        <v>1392</v>
      </c>
      <c r="I524" s="93">
        <v>44586</v>
      </c>
    </row>
    <row r="525" spans="1:9" ht="51" customHeight="1">
      <c r="A525" s="30">
        <v>521</v>
      </c>
      <c r="B525" s="59" t="s">
        <v>1322</v>
      </c>
      <c r="C525" s="123" t="s">
        <v>1072</v>
      </c>
      <c r="D525" s="102">
        <v>531900567686</v>
      </c>
      <c r="E525" s="102">
        <v>304533504800017</v>
      </c>
      <c r="F525" s="71">
        <v>1000000</v>
      </c>
      <c r="G525" s="30">
        <v>10</v>
      </c>
      <c r="H525" s="13" t="s">
        <v>1393</v>
      </c>
      <c r="I525" s="93">
        <v>45013</v>
      </c>
    </row>
    <row r="526" spans="1:9" ht="51" customHeight="1">
      <c r="A526" s="30">
        <v>522</v>
      </c>
      <c r="B526" s="1" t="s">
        <v>1338</v>
      </c>
      <c r="C526" s="57" t="s">
        <v>1341</v>
      </c>
      <c r="D526" s="66">
        <v>5321172106</v>
      </c>
      <c r="E526" s="66">
        <v>1145321006643</v>
      </c>
      <c r="F526" s="71">
        <v>1755740</v>
      </c>
      <c r="G526" s="30">
        <v>70</v>
      </c>
      <c r="H526" s="13" t="s">
        <v>1394</v>
      </c>
      <c r="I526" s="93">
        <v>45744</v>
      </c>
    </row>
    <row r="527" spans="1:9" ht="51" customHeight="1">
      <c r="A527" s="30">
        <v>523</v>
      </c>
      <c r="B527" s="8" t="s">
        <v>1261</v>
      </c>
      <c r="C527" s="46" t="s">
        <v>1264</v>
      </c>
      <c r="D527" s="54">
        <v>532203967897</v>
      </c>
      <c r="E527" s="54">
        <v>307533220600052</v>
      </c>
      <c r="F527" s="71">
        <v>2000000</v>
      </c>
      <c r="G527" s="30">
        <v>44.4</v>
      </c>
      <c r="H527" s="13" t="s">
        <v>1395</v>
      </c>
      <c r="I527" s="93">
        <v>45020</v>
      </c>
    </row>
    <row r="528" spans="1:9" ht="51" customHeight="1">
      <c r="A528" s="30">
        <v>524</v>
      </c>
      <c r="B528" s="8" t="s">
        <v>1376</v>
      </c>
      <c r="C528" s="46" t="s">
        <v>1169</v>
      </c>
      <c r="D528" s="116">
        <v>5321074356</v>
      </c>
      <c r="E528" s="116">
        <v>1025300787830</v>
      </c>
      <c r="F528" s="71">
        <v>2950000</v>
      </c>
      <c r="G528" s="30">
        <v>42.14</v>
      </c>
      <c r="H528" s="13" t="s">
        <v>1396</v>
      </c>
      <c r="I528" s="93">
        <v>44961</v>
      </c>
    </row>
    <row r="529" spans="1:9" ht="51" customHeight="1">
      <c r="A529" s="30">
        <v>525</v>
      </c>
      <c r="B529" s="8" t="s">
        <v>1377</v>
      </c>
      <c r="C529" s="70" t="s">
        <v>1378</v>
      </c>
      <c r="D529" s="54">
        <v>861005837676</v>
      </c>
      <c r="E529" s="54">
        <v>315532100019024</v>
      </c>
      <c r="F529" s="71">
        <v>1260000</v>
      </c>
      <c r="G529" s="30">
        <v>20</v>
      </c>
      <c r="H529" s="13" t="s">
        <v>1397</v>
      </c>
      <c r="I529" s="93">
        <v>47593</v>
      </c>
    </row>
    <row r="530" spans="1:69" s="15" customFormat="1" ht="51" customHeight="1">
      <c r="A530" s="8">
        <v>526</v>
      </c>
      <c r="B530" s="8" t="s">
        <v>1379</v>
      </c>
      <c r="C530" s="46" t="s">
        <v>1380</v>
      </c>
      <c r="D530" s="54">
        <v>5321107731</v>
      </c>
      <c r="E530" s="54">
        <v>1065321053600</v>
      </c>
      <c r="F530" s="71">
        <v>5924900</v>
      </c>
      <c r="G530" s="30">
        <v>69.7</v>
      </c>
      <c r="H530" s="13" t="s">
        <v>1398</v>
      </c>
      <c r="I530" s="93">
        <v>45770</v>
      </c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</row>
    <row r="531" spans="1:69" s="15" customFormat="1" ht="51" customHeight="1">
      <c r="A531" s="8">
        <v>527</v>
      </c>
      <c r="B531" s="6" t="s">
        <v>1381</v>
      </c>
      <c r="C531" s="134" t="s">
        <v>1382</v>
      </c>
      <c r="D531" s="54">
        <v>5321106199</v>
      </c>
      <c r="E531" s="54">
        <v>1055301058196</v>
      </c>
      <c r="F531" s="71">
        <v>2520000</v>
      </c>
      <c r="G531" s="30">
        <v>20</v>
      </c>
      <c r="H531" s="13" t="s">
        <v>1399</v>
      </c>
      <c r="I531" s="93">
        <v>45045</v>
      </c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</row>
    <row r="532" spans="1:69" s="15" customFormat="1" ht="51" customHeight="1">
      <c r="A532" s="8">
        <v>528</v>
      </c>
      <c r="B532" s="6" t="s">
        <v>1383</v>
      </c>
      <c r="C532" s="134" t="s">
        <v>1384</v>
      </c>
      <c r="D532" s="54">
        <v>5310019106</v>
      </c>
      <c r="E532" s="54">
        <v>1145321003850</v>
      </c>
      <c r="F532" s="71">
        <v>8883735</v>
      </c>
      <c r="G532" s="30">
        <v>39.48</v>
      </c>
      <c r="H532" s="13" t="s">
        <v>1400</v>
      </c>
      <c r="I532" s="93">
        <v>46526</v>
      </c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</row>
    <row r="533" spans="1:69" s="15" customFormat="1" ht="51" customHeight="1">
      <c r="A533" s="8">
        <v>529</v>
      </c>
      <c r="B533" s="8" t="s">
        <v>1250</v>
      </c>
      <c r="C533" s="46" t="s">
        <v>1253</v>
      </c>
      <c r="D533" s="54">
        <v>532111945928</v>
      </c>
      <c r="E533" s="54">
        <v>316532100080281</v>
      </c>
      <c r="F533" s="71">
        <v>2000000</v>
      </c>
      <c r="G533" s="30">
        <v>25</v>
      </c>
      <c r="H533" s="13" t="s">
        <v>1414</v>
      </c>
      <c r="I533" s="93">
        <v>45852</v>
      </c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</row>
    <row r="534" spans="1:69" s="15" customFormat="1" ht="51" customHeight="1">
      <c r="A534" s="8">
        <v>530</v>
      </c>
      <c r="B534" s="8" t="s">
        <v>1249</v>
      </c>
      <c r="C534" s="46" t="s">
        <v>1252</v>
      </c>
      <c r="D534" s="54">
        <v>5310016666</v>
      </c>
      <c r="E534" s="54">
        <v>1105321005910</v>
      </c>
      <c r="F534" s="56">
        <v>3800000</v>
      </c>
      <c r="G534" s="8">
        <v>15.51</v>
      </c>
      <c r="H534" s="16" t="s">
        <v>1405</v>
      </c>
      <c r="I534" s="92">
        <v>44392</v>
      </c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</row>
    <row r="535" spans="1:69" s="15" customFormat="1" ht="51" customHeight="1">
      <c r="A535" s="8">
        <v>531</v>
      </c>
      <c r="B535" s="8" t="s">
        <v>1401</v>
      </c>
      <c r="C535" s="46" t="s">
        <v>1403</v>
      </c>
      <c r="D535" s="54">
        <v>5313014466</v>
      </c>
      <c r="E535" s="54">
        <v>1165321053468</v>
      </c>
      <c r="F535" s="56">
        <v>900000</v>
      </c>
      <c r="G535" s="8">
        <v>60</v>
      </c>
      <c r="H535" s="16" t="s">
        <v>1406</v>
      </c>
      <c r="I535" s="92">
        <v>44757</v>
      </c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</row>
    <row r="536" spans="1:69" s="15" customFormat="1" ht="51" customHeight="1">
      <c r="A536" s="8">
        <v>532</v>
      </c>
      <c r="B536" s="1" t="s">
        <v>1339</v>
      </c>
      <c r="C536" s="57" t="s">
        <v>1342</v>
      </c>
      <c r="D536" s="66">
        <v>5316000310</v>
      </c>
      <c r="E536" s="66">
        <v>1025300993090</v>
      </c>
      <c r="F536" s="56">
        <v>1192000</v>
      </c>
      <c r="G536" s="8">
        <v>59.6</v>
      </c>
      <c r="H536" s="16" t="s">
        <v>1415</v>
      </c>
      <c r="I536" s="92">
        <v>44763</v>
      </c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</row>
    <row r="537" spans="1:69" s="15" customFormat="1" ht="51" customHeight="1">
      <c r="A537" s="8">
        <v>533</v>
      </c>
      <c r="B537" s="8" t="s">
        <v>1262</v>
      </c>
      <c r="C537" s="46" t="s">
        <v>1265</v>
      </c>
      <c r="D537" s="54">
        <v>532005504640</v>
      </c>
      <c r="E537" s="54">
        <v>311533104000021</v>
      </c>
      <c r="F537" s="56">
        <v>1650000</v>
      </c>
      <c r="G537" s="8">
        <v>30</v>
      </c>
      <c r="H537" s="16" t="s">
        <v>1407</v>
      </c>
      <c r="I537" s="92">
        <v>46590</v>
      </c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</row>
    <row r="538" spans="1:69" s="15" customFormat="1" ht="51" customHeight="1">
      <c r="A538" s="8">
        <v>534</v>
      </c>
      <c r="B538" s="1" t="s">
        <v>1358</v>
      </c>
      <c r="C538" s="57" t="s">
        <v>1359</v>
      </c>
      <c r="D538" s="66">
        <v>5310008560</v>
      </c>
      <c r="E538" s="66">
        <v>1025301390784</v>
      </c>
      <c r="F538" s="56">
        <v>1400000</v>
      </c>
      <c r="G538" s="8">
        <v>14</v>
      </c>
      <c r="H538" s="16" t="s">
        <v>1408</v>
      </c>
      <c r="I538" s="92">
        <v>45132</v>
      </c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</row>
    <row r="539" spans="1:69" s="15" customFormat="1" ht="51" customHeight="1">
      <c r="A539" s="8">
        <v>535</v>
      </c>
      <c r="B539" s="1" t="s">
        <v>1402</v>
      </c>
      <c r="C539" s="57" t="s">
        <v>1404</v>
      </c>
      <c r="D539" s="54">
        <v>532100561983</v>
      </c>
      <c r="E539" s="54">
        <v>319532100014607</v>
      </c>
      <c r="F539" s="56">
        <v>567000</v>
      </c>
      <c r="G539" s="8">
        <v>70</v>
      </c>
      <c r="H539" s="16" t="s">
        <v>1409</v>
      </c>
      <c r="I539" s="92">
        <v>44390</v>
      </c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</row>
    <row r="540" spans="1:69" s="15" customFormat="1" ht="51" customHeight="1">
      <c r="A540" s="8">
        <v>536</v>
      </c>
      <c r="B540" s="1" t="s">
        <v>1339</v>
      </c>
      <c r="C540" s="57" t="s">
        <v>1342</v>
      </c>
      <c r="D540" s="66">
        <v>5316000310</v>
      </c>
      <c r="E540" s="66">
        <v>1025300993090</v>
      </c>
      <c r="F540" s="11">
        <v>460500</v>
      </c>
      <c r="G540" s="8">
        <v>37.5</v>
      </c>
      <c r="H540" s="13" t="s">
        <v>1410</v>
      </c>
      <c r="I540" s="2">
        <v>45165</v>
      </c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</row>
    <row r="541" spans="1:69" s="15" customFormat="1" ht="51" customHeight="1">
      <c r="A541" s="8">
        <v>537</v>
      </c>
      <c r="B541" s="1" t="s">
        <v>1339</v>
      </c>
      <c r="C541" s="57" t="s">
        <v>1342</v>
      </c>
      <c r="D541" s="66">
        <v>5316000310</v>
      </c>
      <c r="E541" s="66">
        <v>1025300993090</v>
      </c>
      <c r="F541" s="11">
        <v>1400000</v>
      </c>
      <c r="G541" s="8">
        <v>70</v>
      </c>
      <c r="H541" s="13" t="s">
        <v>1411</v>
      </c>
      <c r="I541" s="2">
        <v>44780</v>
      </c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</row>
    <row r="542" spans="1:69" s="15" customFormat="1" ht="51" customHeight="1">
      <c r="A542" s="8">
        <v>538</v>
      </c>
      <c r="B542" s="1" t="s">
        <v>1349</v>
      </c>
      <c r="C542" s="57" t="s">
        <v>1350</v>
      </c>
      <c r="D542" s="66">
        <v>532100992010</v>
      </c>
      <c r="E542" s="66">
        <v>304532134900187</v>
      </c>
      <c r="F542" s="11">
        <v>10500000</v>
      </c>
      <c r="G542" s="8">
        <v>70</v>
      </c>
      <c r="H542" s="13" t="s">
        <v>1412</v>
      </c>
      <c r="I542" s="2">
        <v>44627</v>
      </c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</row>
    <row r="543" spans="1:69" s="15" customFormat="1" ht="51" customHeight="1">
      <c r="A543" s="8">
        <v>539</v>
      </c>
      <c r="B543" s="1" t="s">
        <v>1337</v>
      </c>
      <c r="C543" s="57" t="s">
        <v>1340</v>
      </c>
      <c r="D543" s="66">
        <v>5315004382</v>
      </c>
      <c r="E543" s="66">
        <v>1025301788104</v>
      </c>
      <c r="F543" s="11">
        <v>4357420</v>
      </c>
      <c r="G543" s="8">
        <v>66.37</v>
      </c>
      <c r="H543" s="13" t="s">
        <v>1413</v>
      </c>
      <c r="I543" s="2">
        <v>45904</v>
      </c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60"/>
      <c r="AN543" s="17"/>
      <c r="AO543" s="17"/>
      <c r="AP543" s="17"/>
      <c r="AQ543" s="17"/>
      <c r="AR543" s="17"/>
      <c r="AS543" s="17"/>
      <c r="AT543" s="17"/>
      <c r="AU543" s="17"/>
      <c r="AV543" s="17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</row>
    <row r="544" spans="1:69" s="15" customFormat="1" ht="51" customHeight="1">
      <c r="A544" s="8">
        <f>A543+1</f>
        <v>540</v>
      </c>
      <c r="B544" s="108" t="s">
        <v>1062</v>
      </c>
      <c r="C544" s="110" t="s">
        <v>1063</v>
      </c>
      <c r="D544" s="116">
        <v>5321127985</v>
      </c>
      <c r="E544" s="116">
        <v>1085321006286</v>
      </c>
      <c r="F544" s="55">
        <v>18000000</v>
      </c>
      <c r="G544" s="12">
        <v>0.45</v>
      </c>
      <c r="H544" s="16" t="s">
        <v>1442</v>
      </c>
      <c r="I544" s="92">
        <v>44821</v>
      </c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60"/>
      <c r="AN544" s="17"/>
      <c r="AO544" s="17"/>
      <c r="AP544" s="17"/>
      <c r="AQ544" s="17"/>
      <c r="AR544" s="17"/>
      <c r="AS544" s="17"/>
      <c r="AT544" s="17"/>
      <c r="AU544" s="17"/>
      <c r="AV544" s="17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</row>
    <row r="545" spans="1:69" s="15" customFormat="1" ht="51" customHeight="1">
      <c r="A545" s="8">
        <f aca="true" t="shared" si="0" ref="A545:A608">A544+1</f>
        <v>541</v>
      </c>
      <c r="B545" s="8" t="s">
        <v>1153</v>
      </c>
      <c r="C545" s="46" t="s">
        <v>1290</v>
      </c>
      <c r="D545" s="116">
        <v>5321154650</v>
      </c>
      <c r="E545" s="116">
        <v>1125321003092</v>
      </c>
      <c r="F545" s="56">
        <v>3800000</v>
      </c>
      <c r="G545" s="12">
        <v>0.38</v>
      </c>
      <c r="H545" s="16" t="s">
        <v>1443</v>
      </c>
      <c r="I545" s="92">
        <v>45194</v>
      </c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60"/>
      <c r="AN545" s="17"/>
      <c r="AO545" s="17"/>
      <c r="AP545" s="17"/>
      <c r="AQ545" s="17"/>
      <c r="AR545" s="17"/>
      <c r="AS545" s="17"/>
      <c r="AT545" s="17"/>
      <c r="AU545" s="17"/>
      <c r="AV545" s="17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</row>
    <row r="546" spans="1:69" s="15" customFormat="1" ht="51" customHeight="1">
      <c r="A546" s="8">
        <f t="shared" si="0"/>
        <v>542</v>
      </c>
      <c r="B546" s="59" t="s">
        <v>1416</v>
      </c>
      <c r="C546" s="136" t="s">
        <v>1417</v>
      </c>
      <c r="D546" s="138">
        <v>532104039023</v>
      </c>
      <c r="E546" s="138">
        <v>307532119000050</v>
      </c>
      <c r="F546" s="139">
        <v>1398300</v>
      </c>
      <c r="G546" s="61">
        <v>0.4543</v>
      </c>
      <c r="H546" s="140" t="s">
        <v>1444</v>
      </c>
      <c r="I546" s="141">
        <v>45959</v>
      </c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60"/>
      <c r="AN546" s="17"/>
      <c r="AO546" s="17"/>
      <c r="AP546" s="17"/>
      <c r="AQ546" s="17"/>
      <c r="AR546" s="17"/>
      <c r="AS546" s="17"/>
      <c r="AT546" s="17"/>
      <c r="AU546" s="17"/>
      <c r="AV546" s="17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</row>
    <row r="547" spans="1:69" s="15" customFormat="1" ht="51" customHeight="1">
      <c r="A547" s="8">
        <f t="shared" si="0"/>
        <v>543</v>
      </c>
      <c r="B547" s="8" t="s">
        <v>1418</v>
      </c>
      <c r="C547" s="46" t="s">
        <v>1419</v>
      </c>
      <c r="D547" s="116">
        <v>531600330580</v>
      </c>
      <c r="E547" s="116">
        <v>304533126600010</v>
      </c>
      <c r="F547" s="56">
        <v>1574500</v>
      </c>
      <c r="G547" s="12">
        <v>0.5908</v>
      </c>
      <c r="H547" s="16" t="s">
        <v>1445</v>
      </c>
      <c r="I547" s="92">
        <v>45973</v>
      </c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60"/>
      <c r="AN547" s="17"/>
      <c r="AO547" s="17"/>
      <c r="AP547" s="17"/>
      <c r="AQ547" s="17"/>
      <c r="AR547" s="17"/>
      <c r="AS547" s="17"/>
      <c r="AT547" s="17"/>
      <c r="AU547" s="17"/>
      <c r="AV547" s="17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</row>
    <row r="548" spans="1:69" s="15" customFormat="1" ht="51" customHeight="1">
      <c r="A548" s="8">
        <f t="shared" si="0"/>
        <v>544</v>
      </c>
      <c r="B548" s="8" t="s">
        <v>1420</v>
      </c>
      <c r="C548" s="46" t="s">
        <v>1421</v>
      </c>
      <c r="D548" s="116">
        <v>5321120683</v>
      </c>
      <c r="E548" s="116">
        <v>1075321007024</v>
      </c>
      <c r="F548" s="56">
        <v>3800000</v>
      </c>
      <c r="G548" s="12">
        <v>0.1407</v>
      </c>
      <c r="H548" s="16" t="s">
        <v>1446</v>
      </c>
      <c r="I548" s="92">
        <v>45213</v>
      </c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60"/>
      <c r="AN548" s="17"/>
      <c r="AO548" s="17"/>
      <c r="AP548" s="17"/>
      <c r="AQ548" s="17"/>
      <c r="AR548" s="17"/>
      <c r="AS548" s="17"/>
      <c r="AT548" s="17"/>
      <c r="AU548" s="17"/>
      <c r="AV548" s="17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</row>
    <row r="549" spans="1:69" s="15" customFormat="1" ht="51" customHeight="1">
      <c r="A549" s="8">
        <f t="shared" si="0"/>
        <v>545</v>
      </c>
      <c r="B549" s="1" t="s">
        <v>1319</v>
      </c>
      <c r="C549" s="57" t="s">
        <v>1325</v>
      </c>
      <c r="D549" s="66">
        <v>532003244724</v>
      </c>
      <c r="E549" s="66">
        <v>314533128100025</v>
      </c>
      <c r="F549" s="21">
        <v>4856588.5</v>
      </c>
      <c r="G549" s="142">
        <v>0.7</v>
      </c>
      <c r="H549" s="89" t="s">
        <v>1447</v>
      </c>
      <c r="I549" s="92">
        <v>44919</v>
      </c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60"/>
      <c r="AN549" s="17"/>
      <c r="AO549" s="17"/>
      <c r="AP549" s="17"/>
      <c r="AQ549" s="17"/>
      <c r="AR549" s="17"/>
      <c r="AS549" s="17"/>
      <c r="AT549" s="17"/>
      <c r="AU549" s="17"/>
      <c r="AV549" s="17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</row>
    <row r="550" spans="1:69" s="15" customFormat="1" ht="51" customHeight="1">
      <c r="A550" s="8">
        <f t="shared" si="0"/>
        <v>546</v>
      </c>
      <c r="B550" s="8" t="s">
        <v>1422</v>
      </c>
      <c r="C550" s="46" t="s">
        <v>1423</v>
      </c>
      <c r="D550" s="116">
        <v>532202068791</v>
      </c>
      <c r="E550" s="116">
        <v>318532100024419</v>
      </c>
      <c r="F550" s="55">
        <v>7000000</v>
      </c>
      <c r="G550" s="12">
        <v>0.2734</v>
      </c>
      <c r="H550" s="16" t="s">
        <v>1448</v>
      </c>
      <c r="I550" s="92">
        <v>44276</v>
      </c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60"/>
      <c r="AN550" s="17"/>
      <c r="AO550" s="17"/>
      <c r="AP550" s="17"/>
      <c r="AQ550" s="17"/>
      <c r="AR550" s="17"/>
      <c r="AS550" s="17"/>
      <c r="AT550" s="17"/>
      <c r="AU550" s="17"/>
      <c r="AV550" s="17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</row>
    <row r="551" spans="1:69" s="15" customFormat="1" ht="51" customHeight="1">
      <c r="A551" s="8">
        <f t="shared" si="0"/>
        <v>547</v>
      </c>
      <c r="B551" s="1" t="s">
        <v>1037</v>
      </c>
      <c r="C551" s="57" t="s">
        <v>1038</v>
      </c>
      <c r="D551" s="66">
        <v>5321135344</v>
      </c>
      <c r="E551" s="66">
        <v>1095321004393</v>
      </c>
      <c r="F551" s="55">
        <v>21000000</v>
      </c>
      <c r="G551" s="12">
        <v>0.7</v>
      </c>
      <c r="H551" s="16" t="s">
        <v>1449</v>
      </c>
      <c r="I551" s="92">
        <v>44898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60"/>
      <c r="AN551" s="17"/>
      <c r="AO551" s="17"/>
      <c r="AP551" s="17"/>
      <c r="AQ551" s="17"/>
      <c r="AR551" s="17"/>
      <c r="AS551" s="17"/>
      <c r="AT551" s="17"/>
      <c r="AU551" s="17"/>
      <c r="AV551" s="17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</row>
    <row r="552" spans="1:69" s="15" customFormat="1" ht="51" customHeight="1">
      <c r="A552" s="8">
        <f t="shared" si="0"/>
        <v>548</v>
      </c>
      <c r="B552" s="8" t="s">
        <v>1261</v>
      </c>
      <c r="C552" s="46" t="s">
        <v>1264</v>
      </c>
      <c r="D552" s="54">
        <v>532203967897</v>
      </c>
      <c r="E552" s="54">
        <v>307533220600052</v>
      </c>
      <c r="F552" s="71">
        <v>700000</v>
      </c>
      <c r="G552" s="30">
        <v>15.6</v>
      </c>
      <c r="H552" s="13" t="s">
        <v>1395</v>
      </c>
      <c r="I552" s="93">
        <v>45020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60"/>
      <c r="AN552" s="17"/>
      <c r="AO552" s="17"/>
      <c r="AP552" s="17"/>
      <c r="AQ552" s="17"/>
      <c r="AR552" s="17"/>
      <c r="AS552" s="17"/>
      <c r="AT552" s="17"/>
      <c r="AU552" s="17"/>
      <c r="AV552" s="17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</row>
    <row r="553" spans="1:69" s="15" customFormat="1" ht="51" customHeight="1">
      <c r="A553" s="8">
        <f t="shared" si="0"/>
        <v>549</v>
      </c>
      <c r="B553" s="1" t="s">
        <v>1424</v>
      </c>
      <c r="C553" s="57" t="s">
        <v>1425</v>
      </c>
      <c r="D553" s="66">
        <v>5321145769</v>
      </c>
      <c r="E553" s="66">
        <v>1115321001861</v>
      </c>
      <c r="F553" s="55">
        <v>660000</v>
      </c>
      <c r="G553" s="12">
        <v>0.13</v>
      </c>
      <c r="H553" s="16" t="s">
        <v>1450</v>
      </c>
      <c r="I553" s="92">
        <v>44562</v>
      </c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</row>
    <row r="554" spans="1:69" s="15" customFormat="1" ht="51" customHeight="1">
      <c r="A554" s="8">
        <f t="shared" si="0"/>
        <v>550</v>
      </c>
      <c r="B554" s="1" t="s">
        <v>1426</v>
      </c>
      <c r="C554" s="57" t="s">
        <v>1427</v>
      </c>
      <c r="D554" s="66">
        <v>531312362931</v>
      </c>
      <c r="E554" s="66">
        <v>305533113900010</v>
      </c>
      <c r="F554" s="55">
        <v>1835300</v>
      </c>
      <c r="G554" s="12">
        <v>0.37</v>
      </c>
      <c r="H554" s="16" t="s">
        <v>1451</v>
      </c>
      <c r="I554" s="92">
        <v>45296</v>
      </c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</row>
    <row r="555" spans="1:69" s="15" customFormat="1" ht="51" customHeight="1">
      <c r="A555" s="8">
        <f t="shared" si="0"/>
        <v>551</v>
      </c>
      <c r="B555" s="1" t="s">
        <v>1208</v>
      </c>
      <c r="C555" s="57" t="s">
        <v>1209</v>
      </c>
      <c r="D555" s="66">
        <v>5321142180</v>
      </c>
      <c r="E555" s="66">
        <v>1105321004953</v>
      </c>
      <c r="F555" s="55">
        <v>3000000</v>
      </c>
      <c r="G555" s="12">
        <v>0.3529</v>
      </c>
      <c r="H555" s="16" t="s">
        <v>1452</v>
      </c>
      <c r="I555" s="92">
        <v>46056</v>
      </c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</row>
    <row r="556" spans="1:69" s="15" customFormat="1" ht="51" customHeight="1">
      <c r="A556" s="8">
        <f t="shared" si="0"/>
        <v>552</v>
      </c>
      <c r="B556" s="1" t="s">
        <v>1428</v>
      </c>
      <c r="C556" s="137" t="s">
        <v>1429</v>
      </c>
      <c r="D556" s="66">
        <v>5321104120</v>
      </c>
      <c r="E556" s="66">
        <v>1055301008311</v>
      </c>
      <c r="F556" s="55">
        <v>6256200</v>
      </c>
      <c r="G556" s="12">
        <v>0.272</v>
      </c>
      <c r="H556" s="16" t="s">
        <v>1453</v>
      </c>
      <c r="I556" s="92">
        <v>46795</v>
      </c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</row>
    <row r="557" spans="1:69" s="15" customFormat="1" ht="51" customHeight="1">
      <c r="A557" s="8">
        <f t="shared" si="0"/>
        <v>553</v>
      </c>
      <c r="B557" s="1" t="s">
        <v>1430</v>
      </c>
      <c r="C557" s="137" t="s">
        <v>1431</v>
      </c>
      <c r="D557" s="66">
        <v>532123703465</v>
      </c>
      <c r="E557" s="66">
        <v>316532100061182</v>
      </c>
      <c r="F557" s="55">
        <v>338900</v>
      </c>
      <c r="G557" s="12">
        <v>0.6778</v>
      </c>
      <c r="H557" s="16" t="s">
        <v>1454</v>
      </c>
      <c r="I557" s="92">
        <v>44969</v>
      </c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</row>
    <row r="558" spans="1:69" s="15" customFormat="1" ht="51" customHeight="1">
      <c r="A558" s="8">
        <f t="shared" si="0"/>
        <v>554</v>
      </c>
      <c r="B558" s="8" t="s">
        <v>1418</v>
      </c>
      <c r="C558" s="46" t="s">
        <v>1419</v>
      </c>
      <c r="D558" s="116">
        <v>531600330580</v>
      </c>
      <c r="E558" s="116">
        <v>304533126600010</v>
      </c>
      <c r="F558" s="55">
        <v>900000</v>
      </c>
      <c r="G558" s="12">
        <v>0.6</v>
      </c>
      <c r="H558" s="16" t="s">
        <v>1455</v>
      </c>
      <c r="I558" s="92">
        <v>44949</v>
      </c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</row>
    <row r="559" spans="1:69" s="15" customFormat="1" ht="51" customHeight="1">
      <c r="A559" s="8">
        <f t="shared" si="0"/>
        <v>555</v>
      </c>
      <c r="B559" s="8" t="s">
        <v>1432</v>
      </c>
      <c r="C559" s="46" t="s">
        <v>1433</v>
      </c>
      <c r="D559" s="116">
        <v>5321141860</v>
      </c>
      <c r="E559" s="116">
        <v>1105321004524</v>
      </c>
      <c r="F559" s="55">
        <v>1400000</v>
      </c>
      <c r="G559" s="12">
        <v>0.4828</v>
      </c>
      <c r="H559" s="16" t="s">
        <v>1456</v>
      </c>
      <c r="I559" s="92">
        <v>46802</v>
      </c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</row>
    <row r="560" spans="1:69" s="15" customFormat="1" ht="51" customHeight="1">
      <c r="A560" s="8">
        <f t="shared" si="0"/>
        <v>556</v>
      </c>
      <c r="B560" s="6" t="s">
        <v>1381</v>
      </c>
      <c r="C560" s="134" t="s">
        <v>1382</v>
      </c>
      <c r="D560" s="54">
        <v>5321106199</v>
      </c>
      <c r="E560" s="54">
        <v>1055301058196</v>
      </c>
      <c r="F560" s="55">
        <v>3258723.97</v>
      </c>
      <c r="G560" s="12">
        <v>0.2</v>
      </c>
      <c r="H560" s="16" t="s">
        <v>1457</v>
      </c>
      <c r="I560" s="92">
        <v>46051</v>
      </c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</row>
    <row r="561" spans="1:69" s="15" customFormat="1" ht="51" customHeight="1">
      <c r="A561" s="8">
        <f t="shared" si="0"/>
        <v>557</v>
      </c>
      <c r="B561" s="1" t="s">
        <v>1208</v>
      </c>
      <c r="C561" s="57" t="s">
        <v>1209</v>
      </c>
      <c r="D561" s="66">
        <v>5321142180</v>
      </c>
      <c r="E561" s="66">
        <v>1105321004953</v>
      </c>
      <c r="F561" s="55">
        <v>14000000</v>
      </c>
      <c r="G561" s="12">
        <v>0.4667</v>
      </c>
      <c r="H561" s="16" t="s">
        <v>1458</v>
      </c>
      <c r="I561" s="92">
        <v>45004</v>
      </c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</row>
    <row r="562" spans="1:69" s="15" customFormat="1" ht="51" customHeight="1">
      <c r="A562" s="8">
        <f t="shared" si="0"/>
        <v>558</v>
      </c>
      <c r="B562" s="1" t="s">
        <v>1222</v>
      </c>
      <c r="C562" s="57" t="s">
        <v>1228</v>
      </c>
      <c r="D562" s="54">
        <v>5320000545</v>
      </c>
      <c r="E562" s="54">
        <v>1025300992001</v>
      </c>
      <c r="F562" s="143">
        <v>2217800</v>
      </c>
      <c r="G562" s="12">
        <v>0.4436</v>
      </c>
      <c r="H562" s="16" t="s">
        <v>1459</v>
      </c>
      <c r="I562" s="92">
        <v>45381</v>
      </c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</row>
    <row r="563" spans="1:69" s="15" customFormat="1" ht="51" customHeight="1">
      <c r="A563" s="8">
        <f t="shared" si="0"/>
        <v>559</v>
      </c>
      <c r="B563" s="1" t="s">
        <v>1434</v>
      </c>
      <c r="C563" s="57" t="s">
        <v>1435</v>
      </c>
      <c r="D563" s="54">
        <v>532124146993</v>
      </c>
      <c r="E563" s="54">
        <v>313532102800053</v>
      </c>
      <c r="F563" s="55">
        <v>1039800</v>
      </c>
      <c r="G563" s="12">
        <v>0.7</v>
      </c>
      <c r="H563" s="16" t="s">
        <v>1460</v>
      </c>
      <c r="I563" s="92">
        <v>44635</v>
      </c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</row>
    <row r="564" spans="1:69" s="15" customFormat="1" ht="51" customHeight="1">
      <c r="A564" s="8">
        <f t="shared" si="0"/>
        <v>560</v>
      </c>
      <c r="B564" s="1" t="s">
        <v>1436</v>
      </c>
      <c r="C564" s="57" t="s">
        <v>1437</v>
      </c>
      <c r="D564" s="34">
        <v>550518786050</v>
      </c>
      <c r="E564" s="54">
        <v>313533104300077</v>
      </c>
      <c r="F564" s="55">
        <v>1718000</v>
      </c>
      <c r="G564" s="12">
        <v>0.3436</v>
      </c>
      <c r="H564" s="16" t="s">
        <v>1461</v>
      </c>
      <c r="I564" s="92">
        <v>45022</v>
      </c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</row>
    <row r="565" spans="1:69" s="15" customFormat="1" ht="51" customHeight="1">
      <c r="A565" s="8">
        <f t="shared" si="0"/>
        <v>561</v>
      </c>
      <c r="B565" s="1" t="s">
        <v>1438</v>
      </c>
      <c r="C565" s="57" t="s">
        <v>1439</v>
      </c>
      <c r="D565" s="34">
        <v>531300153588</v>
      </c>
      <c r="E565" s="54">
        <v>306533134800014</v>
      </c>
      <c r="F565" s="55">
        <v>600000</v>
      </c>
      <c r="G565" s="12">
        <v>0.6</v>
      </c>
      <c r="H565" s="16" t="s">
        <v>1462</v>
      </c>
      <c r="I565" s="92">
        <v>45022</v>
      </c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</row>
    <row r="566" spans="1:69" s="15" customFormat="1" ht="51" customHeight="1">
      <c r="A566" s="8">
        <f t="shared" si="0"/>
        <v>562</v>
      </c>
      <c r="B566" s="1" t="s">
        <v>1277</v>
      </c>
      <c r="C566" s="57" t="s">
        <v>1278</v>
      </c>
      <c r="D566" s="66">
        <v>5321168974</v>
      </c>
      <c r="E566" s="66">
        <v>1145321003057</v>
      </c>
      <c r="F566" s="55">
        <v>6195000</v>
      </c>
      <c r="G566" s="12">
        <v>0.7</v>
      </c>
      <c r="H566" s="16" t="s">
        <v>1463</v>
      </c>
      <c r="I566" s="92">
        <v>47943</v>
      </c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</row>
    <row r="567" spans="1:69" s="15" customFormat="1" ht="51" customHeight="1">
      <c r="A567" s="8">
        <f t="shared" si="0"/>
        <v>563</v>
      </c>
      <c r="B567" s="1" t="s">
        <v>1440</v>
      </c>
      <c r="C567" s="57" t="s">
        <v>1441</v>
      </c>
      <c r="D567" s="66">
        <v>5314002939</v>
      </c>
      <c r="E567" s="66">
        <v>1195321005032</v>
      </c>
      <c r="F567" s="55">
        <v>3300000</v>
      </c>
      <c r="G567" s="12">
        <v>0.66</v>
      </c>
      <c r="H567" s="16" t="s">
        <v>1464</v>
      </c>
      <c r="I567" s="92">
        <v>45001</v>
      </c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</row>
    <row r="568" spans="1:69" s="15" customFormat="1" ht="51" customHeight="1">
      <c r="A568" s="8">
        <f t="shared" si="0"/>
        <v>564</v>
      </c>
      <c r="B568" s="1" t="s">
        <v>1374</v>
      </c>
      <c r="C568" s="57" t="s">
        <v>1375</v>
      </c>
      <c r="D568" s="66"/>
      <c r="E568" s="66">
        <v>1025300816518</v>
      </c>
      <c r="F568" s="55">
        <v>2928125</v>
      </c>
      <c r="G568" s="12">
        <v>0.6972</v>
      </c>
      <c r="H568" s="16" t="s">
        <v>1468</v>
      </c>
      <c r="I568" s="92">
        <v>46283</v>
      </c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</row>
    <row r="569" spans="1:69" s="15" customFormat="1" ht="51" customHeight="1">
      <c r="A569" s="8">
        <f t="shared" si="0"/>
        <v>565</v>
      </c>
      <c r="B569" s="8" t="s">
        <v>1262</v>
      </c>
      <c r="C569" s="46" t="s">
        <v>1265</v>
      </c>
      <c r="D569" s="66"/>
      <c r="E569" s="54">
        <v>311533104000021</v>
      </c>
      <c r="F569" s="55">
        <v>800000</v>
      </c>
      <c r="G569" s="12">
        <v>0.3478</v>
      </c>
      <c r="H569" s="16" t="s">
        <v>1469</v>
      </c>
      <c r="I569" s="92">
        <v>46829</v>
      </c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</row>
    <row r="570" spans="1:69" s="15" customFormat="1" ht="51" customHeight="1">
      <c r="A570" s="8">
        <f t="shared" si="0"/>
        <v>566</v>
      </c>
      <c r="B570" s="108" t="s">
        <v>1300</v>
      </c>
      <c r="C570" s="110" t="s">
        <v>1301</v>
      </c>
      <c r="D570" s="66"/>
      <c r="E570" s="116">
        <v>1145321007391</v>
      </c>
      <c r="F570" s="55">
        <v>11895720</v>
      </c>
      <c r="G570" s="12">
        <v>0.3</v>
      </c>
      <c r="H570" s="16" t="s">
        <v>1470</v>
      </c>
      <c r="I570" s="92">
        <v>45310</v>
      </c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</row>
    <row r="571" spans="1:69" s="15" customFormat="1" ht="51" customHeight="1">
      <c r="A571" s="8">
        <f t="shared" si="0"/>
        <v>567</v>
      </c>
      <c r="B571" s="108" t="s">
        <v>1466</v>
      </c>
      <c r="C571" s="110" t="s">
        <v>1467</v>
      </c>
      <c r="D571" s="66"/>
      <c r="E571" s="116">
        <v>1095321001050</v>
      </c>
      <c r="F571" s="55">
        <v>25000000</v>
      </c>
      <c r="G571" s="12">
        <v>0.5133</v>
      </c>
      <c r="H571" s="16" t="s">
        <v>1471</v>
      </c>
      <c r="I571" s="92">
        <v>45431</v>
      </c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</row>
    <row r="572" spans="1:69" s="15" customFormat="1" ht="51" customHeight="1">
      <c r="A572" s="8">
        <f t="shared" si="0"/>
        <v>568</v>
      </c>
      <c r="B572" s="108" t="s">
        <v>1472</v>
      </c>
      <c r="C572" s="110" t="s">
        <v>1473</v>
      </c>
      <c r="D572" s="66"/>
      <c r="E572" s="116">
        <v>314532108300053</v>
      </c>
      <c r="F572" s="55">
        <v>2500000</v>
      </c>
      <c r="G572" s="12">
        <v>0.5</v>
      </c>
      <c r="H572" s="16" t="s">
        <v>1482</v>
      </c>
      <c r="I572" s="92">
        <v>45440</v>
      </c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</row>
    <row r="573" spans="1:69" s="15" customFormat="1" ht="51" customHeight="1">
      <c r="A573" s="8">
        <f t="shared" si="0"/>
        <v>569</v>
      </c>
      <c r="B573" s="1" t="s">
        <v>1346</v>
      </c>
      <c r="C573" s="57" t="s">
        <v>1347</v>
      </c>
      <c r="D573" s="66"/>
      <c r="E573" s="66">
        <v>308532111400102</v>
      </c>
      <c r="F573" s="55">
        <v>500000</v>
      </c>
      <c r="G573" s="12">
        <v>0.1426</v>
      </c>
      <c r="H573" s="16" t="s">
        <v>1483</v>
      </c>
      <c r="I573" s="92">
        <v>46212</v>
      </c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</row>
    <row r="574" spans="1:69" s="15" customFormat="1" ht="51" customHeight="1">
      <c r="A574" s="8">
        <f t="shared" si="0"/>
        <v>570</v>
      </c>
      <c r="B574" s="8" t="s">
        <v>1418</v>
      </c>
      <c r="C574" s="46" t="s">
        <v>1419</v>
      </c>
      <c r="D574" s="66"/>
      <c r="E574" s="116">
        <v>304533126600010</v>
      </c>
      <c r="F574" s="55">
        <v>1386083</v>
      </c>
      <c r="G574" s="12">
        <v>0.4846</v>
      </c>
      <c r="H574" s="16" t="s">
        <v>1484</v>
      </c>
      <c r="I574" s="92">
        <v>46239</v>
      </c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</row>
    <row r="575" spans="1:69" s="15" customFormat="1" ht="51" customHeight="1">
      <c r="A575" s="8">
        <f t="shared" si="0"/>
        <v>571</v>
      </c>
      <c r="B575" s="1" t="s">
        <v>1474</v>
      </c>
      <c r="C575" s="57" t="s">
        <v>1475</v>
      </c>
      <c r="D575" s="66"/>
      <c r="E575" s="66">
        <v>310532125800077</v>
      </c>
      <c r="F575" s="55">
        <v>1500000</v>
      </c>
      <c r="G575" s="12">
        <v>0.3</v>
      </c>
      <c r="H575" s="16" t="s">
        <v>1485</v>
      </c>
      <c r="I575" s="92">
        <v>48074</v>
      </c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</row>
    <row r="576" spans="1:69" s="15" customFormat="1" ht="51" customHeight="1">
      <c r="A576" s="8">
        <f t="shared" si="0"/>
        <v>572</v>
      </c>
      <c r="B576" s="1" t="s">
        <v>1476</v>
      </c>
      <c r="C576" s="57" t="s">
        <v>1477</v>
      </c>
      <c r="D576" s="66"/>
      <c r="E576" s="66">
        <v>1175321001118</v>
      </c>
      <c r="F576" s="55">
        <v>2400000</v>
      </c>
      <c r="G576" s="12">
        <v>0.2526</v>
      </c>
      <c r="H576" s="16" t="s">
        <v>1486</v>
      </c>
      <c r="I576" s="92">
        <v>45402</v>
      </c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</row>
    <row r="577" spans="1:69" s="15" customFormat="1" ht="51" customHeight="1">
      <c r="A577" s="8">
        <f t="shared" si="0"/>
        <v>573</v>
      </c>
      <c r="B577" s="1" t="s">
        <v>1478</v>
      </c>
      <c r="C577" s="57" t="s">
        <v>1479</v>
      </c>
      <c r="D577" s="66"/>
      <c r="E577" s="66">
        <v>1115331000619</v>
      </c>
      <c r="F577" s="55">
        <v>693460</v>
      </c>
      <c r="G577" s="12">
        <v>0.6935</v>
      </c>
      <c r="H577" s="16" t="s">
        <v>1487</v>
      </c>
      <c r="I577" s="92">
        <v>45522</v>
      </c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</row>
    <row r="578" spans="1:69" s="15" customFormat="1" ht="51" customHeight="1">
      <c r="A578" s="8">
        <f t="shared" si="0"/>
        <v>574</v>
      </c>
      <c r="B578" s="1" t="s">
        <v>1480</v>
      </c>
      <c r="C578" s="57" t="s">
        <v>1481</v>
      </c>
      <c r="D578" s="66"/>
      <c r="E578" s="66">
        <v>1165321056867</v>
      </c>
      <c r="F578" s="55">
        <v>2500000</v>
      </c>
      <c r="G578" s="12">
        <v>0.5</v>
      </c>
      <c r="H578" s="16" t="s">
        <v>1488</v>
      </c>
      <c r="I578" s="92">
        <v>45531</v>
      </c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</row>
    <row r="579" spans="1:69" s="15" customFormat="1" ht="51" customHeight="1">
      <c r="A579" s="8">
        <f t="shared" si="0"/>
        <v>575</v>
      </c>
      <c r="B579" s="1" t="s">
        <v>1489</v>
      </c>
      <c r="C579" s="70" t="s">
        <v>1513</v>
      </c>
      <c r="D579" s="66"/>
      <c r="E579" s="54">
        <v>1085331000160</v>
      </c>
      <c r="F579" s="55">
        <v>1287800</v>
      </c>
      <c r="G579" s="144">
        <v>0.3679</v>
      </c>
      <c r="H579" s="145" t="s">
        <v>1540</v>
      </c>
      <c r="I579" s="92">
        <v>46261</v>
      </c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</row>
    <row r="580" spans="1:69" s="15" customFormat="1" ht="51" customHeight="1">
      <c r="A580" s="8">
        <f t="shared" si="0"/>
        <v>576</v>
      </c>
      <c r="B580" s="1" t="s">
        <v>1490</v>
      </c>
      <c r="C580" s="46" t="s">
        <v>1514</v>
      </c>
      <c r="D580" s="66"/>
      <c r="E580" s="54">
        <v>1155321008413</v>
      </c>
      <c r="F580" s="55">
        <v>5600000</v>
      </c>
      <c r="G580" s="144">
        <v>0.7</v>
      </c>
      <c r="H580" s="145" t="s">
        <v>1541</v>
      </c>
      <c r="I580" s="92">
        <v>44548</v>
      </c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</row>
    <row r="581" spans="1:69" s="15" customFormat="1" ht="51" customHeight="1">
      <c r="A581" s="8">
        <f t="shared" si="0"/>
        <v>577</v>
      </c>
      <c r="B581" s="1" t="s">
        <v>1339</v>
      </c>
      <c r="C581" s="57" t="s">
        <v>1342</v>
      </c>
      <c r="D581" s="66"/>
      <c r="E581" s="66">
        <v>1025300993090</v>
      </c>
      <c r="F581" s="55">
        <v>2100000</v>
      </c>
      <c r="G581" s="144">
        <v>0.7</v>
      </c>
      <c r="H581" s="145" t="s">
        <v>1542</v>
      </c>
      <c r="I581" s="92">
        <v>45181</v>
      </c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</row>
    <row r="582" spans="1:69" s="15" customFormat="1" ht="51" customHeight="1">
      <c r="A582" s="8">
        <f t="shared" si="0"/>
        <v>578</v>
      </c>
      <c r="B582" s="1" t="s">
        <v>1491</v>
      </c>
      <c r="C582" s="57" t="s">
        <v>1515</v>
      </c>
      <c r="D582" s="66"/>
      <c r="E582" s="66">
        <v>314532125300034</v>
      </c>
      <c r="F582" s="55">
        <v>3200000</v>
      </c>
      <c r="G582" s="144">
        <v>0.4</v>
      </c>
      <c r="H582" s="145" t="s">
        <v>1543</v>
      </c>
      <c r="I582" s="92">
        <v>48116</v>
      </c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</row>
    <row r="583" spans="1:69" s="15" customFormat="1" ht="51" customHeight="1">
      <c r="A583" s="8">
        <f t="shared" si="0"/>
        <v>579</v>
      </c>
      <c r="B583" s="1" t="s">
        <v>1492</v>
      </c>
      <c r="C583" s="57" t="s">
        <v>1516</v>
      </c>
      <c r="D583" s="66"/>
      <c r="E583" s="87">
        <v>1187847309682</v>
      </c>
      <c r="F583" s="55">
        <v>1434220</v>
      </c>
      <c r="G583" s="144">
        <v>0.2868</v>
      </c>
      <c r="H583" s="145" t="s">
        <v>1544</v>
      </c>
      <c r="I583" s="92">
        <v>44706</v>
      </c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</row>
    <row r="584" spans="1:69" s="15" customFormat="1" ht="51" customHeight="1">
      <c r="A584" s="8">
        <f t="shared" si="0"/>
        <v>580</v>
      </c>
      <c r="B584" s="1" t="s">
        <v>1493</v>
      </c>
      <c r="C584" s="57" t="s">
        <v>1517</v>
      </c>
      <c r="D584" s="66"/>
      <c r="E584" s="87">
        <v>1025300797202</v>
      </c>
      <c r="F584" s="55">
        <v>1500000</v>
      </c>
      <c r="G584" s="144">
        <v>0.3659</v>
      </c>
      <c r="H584" s="145" t="s">
        <v>1545</v>
      </c>
      <c r="I584" s="92">
        <v>45546</v>
      </c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</row>
    <row r="585" spans="1:69" s="15" customFormat="1" ht="51" customHeight="1">
      <c r="A585" s="8">
        <f t="shared" si="0"/>
        <v>581</v>
      </c>
      <c r="B585" s="108" t="s">
        <v>1126</v>
      </c>
      <c r="C585" s="110" t="s">
        <v>1127</v>
      </c>
      <c r="D585" s="66"/>
      <c r="E585" s="116">
        <v>307532133100032</v>
      </c>
      <c r="F585" s="55">
        <v>2300000</v>
      </c>
      <c r="G585" s="144">
        <v>0.115</v>
      </c>
      <c r="H585" s="145" t="s">
        <v>1546</v>
      </c>
      <c r="I585" s="92">
        <v>46254</v>
      </c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</row>
    <row r="586" spans="1:69" s="15" customFormat="1" ht="51" customHeight="1">
      <c r="A586" s="8">
        <f t="shared" si="0"/>
        <v>582</v>
      </c>
      <c r="B586" s="108" t="s">
        <v>1494</v>
      </c>
      <c r="C586" s="110" t="s">
        <v>1518</v>
      </c>
      <c r="D586" s="66"/>
      <c r="E586" s="117">
        <v>1135321004840</v>
      </c>
      <c r="F586" s="146">
        <v>2100000</v>
      </c>
      <c r="G586" s="144">
        <v>0.7</v>
      </c>
      <c r="H586" s="145" t="s">
        <v>1547</v>
      </c>
      <c r="I586" s="147">
        <v>44836</v>
      </c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</row>
    <row r="587" spans="1:69" s="15" customFormat="1" ht="51" customHeight="1">
      <c r="A587" s="8">
        <f t="shared" si="0"/>
        <v>583</v>
      </c>
      <c r="B587" s="6" t="s">
        <v>1188</v>
      </c>
      <c r="C587" s="46" t="s">
        <v>1519</v>
      </c>
      <c r="D587" s="66"/>
      <c r="E587" s="87">
        <v>1125321001464</v>
      </c>
      <c r="F587" s="146">
        <v>8602000</v>
      </c>
      <c r="G587" s="144">
        <v>0.1012</v>
      </c>
      <c r="H587" s="145" t="s">
        <v>1548</v>
      </c>
      <c r="I587" s="147">
        <v>48149</v>
      </c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</row>
    <row r="588" spans="1:69" s="15" customFormat="1" ht="51" customHeight="1">
      <c r="A588" s="8">
        <f t="shared" si="0"/>
        <v>584</v>
      </c>
      <c r="B588" s="6" t="s">
        <v>1495</v>
      </c>
      <c r="C588" s="46" t="s">
        <v>1520</v>
      </c>
      <c r="D588" s="66"/>
      <c r="E588" s="87">
        <v>1075321007750</v>
      </c>
      <c r="F588" s="146">
        <v>4366600</v>
      </c>
      <c r="G588" s="144">
        <v>0.4366</v>
      </c>
      <c r="H588" s="145" t="s">
        <v>1549</v>
      </c>
      <c r="I588" s="147">
        <v>48130</v>
      </c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</row>
    <row r="589" spans="1:69" s="15" customFormat="1" ht="51" customHeight="1">
      <c r="A589" s="8">
        <f t="shared" si="0"/>
        <v>585</v>
      </c>
      <c r="B589" s="6" t="s">
        <v>1496</v>
      </c>
      <c r="C589" s="46" t="s">
        <v>1521</v>
      </c>
      <c r="D589" s="66"/>
      <c r="E589" s="87">
        <v>314532116000042</v>
      </c>
      <c r="F589" s="146">
        <v>4800000</v>
      </c>
      <c r="G589" s="144">
        <v>0.4</v>
      </c>
      <c r="H589" s="145" t="s">
        <v>1550</v>
      </c>
      <c r="I589" s="147">
        <v>48129</v>
      </c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</row>
    <row r="590" spans="1:69" s="15" customFormat="1" ht="51" customHeight="1">
      <c r="A590" s="8">
        <f t="shared" si="0"/>
        <v>586</v>
      </c>
      <c r="B590" s="1" t="s">
        <v>1116</v>
      </c>
      <c r="C590" s="57" t="s">
        <v>1522</v>
      </c>
      <c r="D590" s="66"/>
      <c r="E590" s="66">
        <v>1125321006832</v>
      </c>
      <c r="F590" s="146">
        <v>8400000</v>
      </c>
      <c r="G590" s="144">
        <v>0.7</v>
      </c>
      <c r="H590" s="145" t="s">
        <v>1551</v>
      </c>
      <c r="I590" s="147">
        <v>45223</v>
      </c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</row>
    <row r="591" spans="1:69" s="15" customFormat="1" ht="51" customHeight="1">
      <c r="A591" s="8">
        <f t="shared" si="0"/>
        <v>587</v>
      </c>
      <c r="B591" s="1" t="s">
        <v>1497</v>
      </c>
      <c r="C591" s="125" t="s">
        <v>1523</v>
      </c>
      <c r="D591" s="66"/>
      <c r="E591" s="117">
        <v>304533802800091</v>
      </c>
      <c r="F591" s="146">
        <v>3400000</v>
      </c>
      <c r="G591" s="144">
        <v>0.68</v>
      </c>
      <c r="H591" s="145" t="s">
        <v>1552</v>
      </c>
      <c r="I591" s="147">
        <v>45041</v>
      </c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</row>
    <row r="592" spans="1:69" s="15" customFormat="1" ht="51" customHeight="1">
      <c r="A592" s="8">
        <f t="shared" si="0"/>
        <v>588</v>
      </c>
      <c r="B592" s="1" t="s">
        <v>1349</v>
      </c>
      <c r="C592" s="125" t="s">
        <v>1350</v>
      </c>
      <c r="D592" s="66"/>
      <c r="E592" s="117">
        <v>304532134900187</v>
      </c>
      <c r="F592" s="146">
        <v>10500000</v>
      </c>
      <c r="G592" s="144">
        <v>0.7</v>
      </c>
      <c r="H592" s="145" t="s">
        <v>1553</v>
      </c>
      <c r="I592" s="147">
        <v>44988</v>
      </c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</row>
    <row r="593" spans="1:69" s="15" customFormat="1" ht="51" customHeight="1">
      <c r="A593" s="8">
        <f t="shared" si="0"/>
        <v>589</v>
      </c>
      <c r="B593" s="1" t="s">
        <v>1498</v>
      </c>
      <c r="C593" s="70" t="s">
        <v>1524</v>
      </c>
      <c r="D593" s="66"/>
      <c r="E593" s="87">
        <v>309532102100011</v>
      </c>
      <c r="F593" s="146">
        <v>1800000</v>
      </c>
      <c r="G593" s="144">
        <v>0.36</v>
      </c>
      <c r="H593" s="145" t="s">
        <v>1554</v>
      </c>
      <c r="I593" s="147">
        <v>46351</v>
      </c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</row>
    <row r="594" spans="1:69" s="15" customFormat="1" ht="51" customHeight="1">
      <c r="A594" s="8">
        <f t="shared" si="0"/>
        <v>590</v>
      </c>
      <c r="B594" s="1" t="s">
        <v>1337</v>
      </c>
      <c r="C594" s="57" t="s">
        <v>1340</v>
      </c>
      <c r="D594" s="66"/>
      <c r="E594" s="66">
        <v>1025301788104</v>
      </c>
      <c r="F594" s="146">
        <v>1250000</v>
      </c>
      <c r="G594" s="144">
        <v>0.625</v>
      </c>
      <c r="H594" s="145" t="s">
        <v>1555</v>
      </c>
      <c r="I594" s="147">
        <v>44891</v>
      </c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</row>
    <row r="595" spans="1:69" s="15" customFormat="1" ht="51" customHeight="1">
      <c r="A595" s="8">
        <f t="shared" si="0"/>
        <v>591</v>
      </c>
      <c r="B595" s="6" t="s">
        <v>1381</v>
      </c>
      <c r="C595" s="134" t="s">
        <v>1382</v>
      </c>
      <c r="D595" s="66"/>
      <c r="E595" s="54">
        <v>1055301058196</v>
      </c>
      <c r="F595" s="146">
        <v>5764400</v>
      </c>
      <c r="G595" s="144">
        <v>0.5764</v>
      </c>
      <c r="H595" s="145" t="s">
        <v>1556</v>
      </c>
      <c r="I595" s="147">
        <v>45619</v>
      </c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</row>
    <row r="596" spans="1:69" s="15" customFormat="1" ht="51" customHeight="1">
      <c r="A596" s="8">
        <f t="shared" si="0"/>
        <v>592</v>
      </c>
      <c r="B596" s="6" t="s">
        <v>1499</v>
      </c>
      <c r="C596" s="46" t="s">
        <v>1525</v>
      </c>
      <c r="D596" s="66"/>
      <c r="E596" s="87">
        <v>1195321006836</v>
      </c>
      <c r="F596" s="146">
        <v>6022800</v>
      </c>
      <c r="G596" s="144">
        <v>0.5019</v>
      </c>
      <c r="H596" s="145" t="s">
        <v>1557</v>
      </c>
      <c r="I596" s="147">
        <v>46356</v>
      </c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</row>
    <row r="597" spans="1:69" s="15" customFormat="1" ht="51" customHeight="1">
      <c r="A597" s="8">
        <f t="shared" si="0"/>
        <v>593</v>
      </c>
      <c r="B597" s="1" t="s">
        <v>1216</v>
      </c>
      <c r="C597" s="57" t="s">
        <v>1526</v>
      </c>
      <c r="D597" s="66"/>
      <c r="E597" s="87">
        <v>311532105300011</v>
      </c>
      <c r="F597" s="146">
        <v>12400000</v>
      </c>
      <c r="G597" s="144">
        <v>0.4738</v>
      </c>
      <c r="H597" s="145" t="s">
        <v>1558</v>
      </c>
      <c r="I597" s="147">
        <v>47088</v>
      </c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</row>
    <row r="598" spans="1:69" s="15" customFormat="1" ht="51" customHeight="1">
      <c r="A598" s="8">
        <f t="shared" si="0"/>
        <v>594</v>
      </c>
      <c r="B598" s="6" t="s">
        <v>198</v>
      </c>
      <c r="C598" s="46" t="s">
        <v>199</v>
      </c>
      <c r="D598" s="66"/>
      <c r="E598" s="54">
        <v>1085321006286</v>
      </c>
      <c r="F598" s="146">
        <v>16900000</v>
      </c>
      <c r="G598" s="144">
        <v>0.5121</v>
      </c>
      <c r="H598" s="145" t="s">
        <v>1559</v>
      </c>
      <c r="I598" s="147">
        <v>45212</v>
      </c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</row>
    <row r="599" spans="1:69" s="15" customFormat="1" ht="51" customHeight="1">
      <c r="A599" s="8">
        <f t="shared" si="0"/>
        <v>595</v>
      </c>
      <c r="B599" s="1" t="s">
        <v>1337</v>
      </c>
      <c r="C599" s="57" t="s">
        <v>1340</v>
      </c>
      <c r="D599" s="66"/>
      <c r="E599" s="66">
        <v>1025301788104</v>
      </c>
      <c r="F599" s="146">
        <v>1250000</v>
      </c>
      <c r="G599" s="144">
        <v>0.625</v>
      </c>
      <c r="H599" s="145" t="s">
        <v>1560</v>
      </c>
      <c r="I599" s="147">
        <v>44903</v>
      </c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</row>
    <row r="600" spans="1:69" s="15" customFormat="1" ht="51" customHeight="1">
      <c r="A600" s="8">
        <f t="shared" si="0"/>
        <v>596</v>
      </c>
      <c r="B600" s="6" t="s">
        <v>1321</v>
      </c>
      <c r="C600" s="46" t="s">
        <v>1029</v>
      </c>
      <c r="D600" s="66"/>
      <c r="E600" s="54">
        <v>1077847003288</v>
      </c>
      <c r="F600" s="146">
        <v>17800000</v>
      </c>
      <c r="G600" s="144">
        <v>0.2058</v>
      </c>
      <c r="H600" s="145" t="s">
        <v>1561</v>
      </c>
      <c r="I600" s="147">
        <v>44849</v>
      </c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</row>
    <row r="601" spans="1:69" s="15" customFormat="1" ht="51" customHeight="1">
      <c r="A601" s="8">
        <f t="shared" si="0"/>
        <v>597</v>
      </c>
      <c r="B601" s="73" t="s">
        <v>1500</v>
      </c>
      <c r="C601" s="136" t="s">
        <v>1527</v>
      </c>
      <c r="D601" s="66"/>
      <c r="E601" s="80">
        <v>1135331001035</v>
      </c>
      <c r="F601" s="148">
        <v>2935800</v>
      </c>
      <c r="G601" s="149">
        <v>0.5872</v>
      </c>
      <c r="H601" s="150" t="s">
        <v>1562</v>
      </c>
      <c r="I601" s="151">
        <v>46367</v>
      </c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</row>
    <row r="602" spans="1:69" s="15" customFormat="1" ht="51" customHeight="1">
      <c r="A602" s="8">
        <f t="shared" si="0"/>
        <v>598</v>
      </c>
      <c r="B602" s="6" t="s">
        <v>1501</v>
      </c>
      <c r="C602" s="46" t="s">
        <v>1528</v>
      </c>
      <c r="D602" s="66"/>
      <c r="E602" s="87">
        <v>1125331000112</v>
      </c>
      <c r="F602" s="146">
        <v>7000000</v>
      </c>
      <c r="G602" s="144">
        <v>0.7</v>
      </c>
      <c r="H602" s="145" t="s">
        <v>1563</v>
      </c>
      <c r="I602" s="147">
        <v>46379</v>
      </c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</row>
    <row r="603" spans="1:69" s="15" customFormat="1" ht="51" customHeight="1">
      <c r="A603" s="8">
        <f t="shared" si="0"/>
        <v>599</v>
      </c>
      <c r="B603" s="6" t="s">
        <v>1502</v>
      </c>
      <c r="C603" s="46" t="s">
        <v>1529</v>
      </c>
      <c r="D603" s="66"/>
      <c r="E603" s="87">
        <v>1175321002317</v>
      </c>
      <c r="F603" s="146">
        <v>25000000</v>
      </c>
      <c r="G603" s="144">
        <v>0.625</v>
      </c>
      <c r="H603" s="145" t="s">
        <v>1564</v>
      </c>
      <c r="I603" s="147">
        <v>45295</v>
      </c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</row>
    <row r="604" spans="1:69" s="15" customFormat="1" ht="51" customHeight="1">
      <c r="A604" s="8">
        <f t="shared" si="0"/>
        <v>600</v>
      </c>
      <c r="B604" s="6" t="s">
        <v>1321</v>
      </c>
      <c r="C604" s="46" t="s">
        <v>1029</v>
      </c>
      <c r="D604" s="66"/>
      <c r="E604" s="54">
        <v>1077847003288</v>
      </c>
      <c r="F604" s="146">
        <v>19700000</v>
      </c>
      <c r="G604" s="144">
        <v>0.6567</v>
      </c>
      <c r="H604" s="145" t="s">
        <v>1565</v>
      </c>
      <c r="I604" s="147">
        <v>44919</v>
      </c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</row>
    <row r="605" spans="1:69" s="15" customFormat="1" ht="51" customHeight="1">
      <c r="A605" s="8">
        <f t="shared" si="0"/>
        <v>601</v>
      </c>
      <c r="B605" s="6" t="s">
        <v>1503</v>
      </c>
      <c r="C605" s="46" t="s">
        <v>1530</v>
      </c>
      <c r="D605" s="66"/>
      <c r="E605" s="54">
        <v>1127847534264</v>
      </c>
      <c r="F605" s="146">
        <v>1283800</v>
      </c>
      <c r="G605" s="144">
        <v>0.5</v>
      </c>
      <c r="H605" s="145" t="s">
        <v>1566</v>
      </c>
      <c r="I605" s="147">
        <v>46513</v>
      </c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</row>
    <row r="606" spans="1:69" s="15" customFormat="1" ht="51" customHeight="1">
      <c r="A606" s="8">
        <f t="shared" si="0"/>
        <v>602</v>
      </c>
      <c r="B606" s="1" t="s">
        <v>1440</v>
      </c>
      <c r="C606" s="57" t="s">
        <v>1441</v>
      </c>
      <c r="D606" s="66"/>
      <c r="E606" s="66">
        <v>1195321005032</v>
      </c>
      <c r="F606" s="55">
        <v>7500000</v>
      </c>
      <c r="G606" s="144">
        <v>0.5</v>
      </c>
      <c r="H606" s="145" t="s">
        <v>1567</v>
      </c>
      <c r="I606" s="92">
        <v>45304</v>
      </c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</row>
    <row r="607" spans="1:69" s="15" customFormat="1" ht="51" customHeight="1">
      <c r="A607" s="8">
        <f t="shared" si="0"/>
        <v>603</v>
      </c>
      <c r="B607" s="1" t="s">
        <v>1504</v>
      </c>
      <c r="C607" s="57" t="s">
        <v>1531</v>
      </c>
      <c r="D607" s="66"/>
      <c r="E607" s="66">
        <v>307533113600042</v>
      </c>
      <c r="F607" s="55">
        <v>2094000</v>
      </c>
      <c r="G607" s="144">
        <v>0.349</v>
      </c>
      <c r="H607" s="145" t="s">
        <v>1568</v>
      </c>
      <c r="I607" s="92">
        <v>46370</v>
      </c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</row>
    <row r="608" spans="1:69" s="15" customFormat="1" ht="51" customHeight="1">
      <c r="A608" s="8">
        <f t="shared" si="0"/>
        <v>604</v>
      </c>
      <c r="B608" s="6" t="s">
        <v>1505</v>
      </c>
      <c r="C608" s="57" t="s">
        <v>1532</v>
      </c>
      <c r="D608" s="66"/>
      <c r="E608" s="66">
        <v>1155321000394</v>
      </c>
      <c r="F608" s="55">
        <v>2500000</v>
      </c>
      <c r="G608" s="144">
        <v>0.5</v>
      </c>
      <c r="H608" s="145" t="s">
        <v>1569</v>
      </c>
      <c r="I608" s="92">
        <v>45699</v>
      </c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</row>
    <row r="609" spans="1:69" s="15" customFormat="1" ht="51" customHeight="1">
      <c r="A609" s="8">
        <f aca="true" t="shared" si="1" ref="A609:A682">A608+1</f>
        <v>605</v>
      </c>
      <c r="B609" s="6" t="s">
        <v>1506</v>
      </c>
      <c r="C609" s="57" t="s">
        <v>1533</v>
      </c>
      <c r="D609" s="66"/>
      <c r="E609" s="66">
        <v>1195321004174</v>
      </c>
      <c r="F609" s="55">
        <v>3409600</v>
      </c>
      <c r="G609" s="144">
        <v>0.34096</v>
      </c>
      <c r="H609" s="145" t="s">
        <v>1570</v>
      </c>
      <c r="I609" s="92">
        <v>46413</v>
      </c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</row>
    <row r="610" spans="1:69" s="15" customFormat="1" ht="51" customHeight="1">
      <c r="A610" s="8">
        <f t="shared" si="1"/>
        <v>606</v>
      </c>
      <c r="B610" s="6" t="s">
        <v>1507</v>
      </c>
      <c r="C610" s="70" t="s">
        <v>1534</v>
      </c>
      <c r="D610" s="66"/>
      <c r="E610" s="87">
        <v>1185321005000</v>
      </c>
      <c r="F610" s="55">
        <v>2600000</v>
      </c>
      <c r="G610" s="144">
        <v>0.2826</v>
      </c>
      <c r="H610" s="145" t="s">
        <v>1571</v>
      </c>
      <c r="I610" s="92">
        <v>46406</v>
      </c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</row>
    <row r="611" spans="1:69" s="15" customFormat="1" ht="51" customHeight="1">
      <c r="A611" s="8">
        <f t="shared" si="1"/>
        <v>607</v>
      </c>
      <c r="B611" s="6" t="s">
        <v>1508</v>
      </c>
      <c r="C611" s="70" t="s">
        <v>1535</v>
      </c>
      <c r="D611" s="66"/>
      <c r="E611" s="87">
        <v>319532100022938</v>
      </c>
      <c r="F611" s="146">
        <v>2000000</v>
      </c>
      <c r="G611" s="144">
        <v>0.4</v>
      </c>
      <c r="H611" s="145" t="s">
        <v>1572</v>
      </c>
      <c r="I611" s="92">
        <v>46436</v>
      </c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</row>
    <row r="612" spans="1:69" s="15" customFormat="1" ht="51" customHeight="1">
      <c r="A612" s="8">
        <f t="shared" si="1"/>
        <v>608</v>
      </c>
      <c r="B612" s="6" t="s">
        <v>1509</v>
      </c>
      <c r="C612" s="70" t="s">
        <v>1536</v>
      </c>
      <c r="D612" s="66"/>
      <c r="E612" s="54">
        <v>314533105500034</v>
      </c>
      <c r="F612" s="55">
        <v>532800</v>
      </c>
      <c r="G612" s="144">
        <v>0.2664</v>
      </c>
      <c r="H612" s="145" t="s">
        <v>1573</v>
      </c>
      <c r="I612" s="92">
        <v>45705</v>
      </c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</row>
    <row r="613" spans="1:69" s="15" customFormat="1" ht="51" customHeight="1">
      <c r="A613" s="8">
        <f t="shared" si="1"/>
        <v>609</v>
      </c>
      <c r="B613" s="6" t="s">
        <v>1510</v>
      </c>
      <c r="C613" s="70" t="s">
        <v>1537</v>
      </c>
      <c r="D613" s="66"/>
      <c r="E613" s="87">
        <v>321532100006011</v>
      </c>
      <c r="F613" s="146">
        <v>800000</v>
      </c>
      <c r="G613" s="144">
        <v>0.3809</v>
      </c>
      <c r="H613" s="145" t="s">
        <v>1574</v>
      </c>
      <c r="I613" s="92">
        <v>45706</v>
      </c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</row>
    <row r="614" spans="1:69" s="15" customFormat="1" ht="51" customHeight="1">
      <c r="A614" s="8">
        <f t="shared" si="1"/>
        <v>610</v>
      </c>
      <c r="B614" s="6" t="s">
        <v>1511</v>
      </c>
      <c r="C614" s="70" t="s">
        <v>1538</v>
      </c>
      <c r="D614" s="66"/>
      <c r="E614" s="54">
        <v>319532100018864</v>
      </c>
      <c r="F614" s="55">
        <v>883250</v>
      </c>
      <c r="G614" s="152">
        <v>0.2225</v>
      </c>
      <c r="H614" s="89" t="s">
        <v>1575</v>
      </c>
      <c r="I614" s="92">
        <v>46436</v>
      </c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</row>
    <row r="615" spans="1:69" s="15" customFormat="1" ht="51" customHeight="1">
      <c r="A615" s="8">
        <f t="shared" si="1"/>
        <v>611</v>
      </c>
      <c r="B615" s="6" t="s">
        <v>1512</v>
      </c>
      <c r="C615" s="46" t="s">
        <v>1539</v>
      </c>
      <c r="D615" s="66"/>
      <c r="E615" s="87">
        <v>1035300710444</v>
      </c>
      <c r="F615" s="153">
        <v>806000</v>
      </c>
      <c r="G615" s="154">
        <v>0.1612</v>
      </c>
      <c r="H615" s="155" t="s">
        <v>1576</v>
      </c>
      <c r="I615" s="156">
        <v>46454</v>
      </c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</row>
    <row r="616" spans="1:69" s="15" customFormat="1" ht="51" customHeight="1">
      <c r="A616" s="8">
        <f t="shared" si="1"/>
        <v>612</v>
      </c>
      <c r="B616" s="72" t="s">
        <v>1577</v>
      </c>
      <c r="C616" s="157" t="s">
        <v>1578</v>
      </c>
      <c r="D616" s="66"/>
      <c r="E616" s="85">
        <v>1195321004064</v>
      </c>
      <c r="F616" s="153">
        <v>7000000</v>
      </c>
      <c r="G616" s="154">
        <v>0.7</v>
      </c>
      <c r="H616" s="155" t="s">
        <v>1579</v>
      </c>
      <c r="I616" s="156">
        <v>45713</v>
      </c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</row>
    <row r="617" spans="1:69" s="15" customFormat="1" ht="51" customHeight="1">
      <c r="A617" s="8">
        <f t="shared" si="1"/>
        <v>613</v>
      </c>
      <c r="B617" s="1" t="s">
        <v>1374</v>
      </c>
      <c r="C617" s="57" t="s">
        <v>1375</v>
      </c>
      <c r="D617" s="66"/>
      <c r="E617" s="66">
        <v>1025300816518</v>
      </c>
      <c r="F617" s="153">
        <v>18814245.11</v>
      </c>
      <c r="G617" s="154">
        <v>0.4704</v>
      </c>
      <c r="H617" s="155" t="s">
        <v>1580</v>
      </c>
      <c r="I617" s="156">
        <v>45380</v>
      </c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</row>
    <row r="618" spans="1:69" s="15" customFormat="1" ht="51" customHeight="1">
      <c r="A618" s="8">
        <f t="shared" si="1"/>
        <v>614</v>
      </c>
      <c r="B618" s="161" t="s">
        <v>1587</v>
      </c>
      <c r="C618" s="162" t="s">
        <v>1590</v>
      </c>
      <c r="D618" s="66"/>
      <c r="E618" s="87">
        <v>319532100003557</v>
      </c>
      <c r="F618" s="146">
        <v>3500000</v>
      </c>
      <c r="G618" s="158">
        <v>0.7</v>
      </c>
      <c r="H618" s="159" t="s">
        <v>1581</v>
      </c>
      <c r="I618" s="147">
        <v>46485</v>
      </c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</row>
    <row r="619" spans="1:69" s="15" customFormat="1" ht="51" customHeight="1">
      <c r="A619" s="8">
        <f t="shared" si="1"/>
        <v>615</v>
      </c>
      <c r="B619" s="1" t="s">
        <v>1208</v>
      </c>
      <c r="C619" s="57" t="s">
        <v>1209</v>
      </c>
      <c r="D619" s="66"/>
      <c r="E619" s="66">
        <v>1105321004953</v>
      </c>
      <c r="F619" s="153">
        <v>2300000</v>
      </c>
      <c r="G619" s="154">
        <v>0.23</v>
      </c>
      <c r="H619" s="155" t="s">
        <v>1582</v>
      </c>
      <c r="I619" s="156">
        <v>45384</v>
      </c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</row>
    <row r="620" spans="1:69" s="15" customFormat="1" ht="51" customHeight="1">
      <c r="A620" s="8">
        <f t="shared" si="1"/>
        <v>616</v>
      </c>
      <c r="B620" s="6" t="s">
        <v>1376</v>
      </c>
      <c r="C620" s="46" t="s">
        <v>1169</v>
      </c>
      <c r="D620" s="66"/>
      <c r="E620" s="116">
        <v>1025300787830</v>
      </c>
      <c r="F620" s="153">
        <v>2500000</v>
      </c>
      <c r="G620" s="154">
        <v>0.5</v>
      </c>
      <c r="H620" s="155" t="s">
        <v>1583</v>
      </c>
      <c r="I620" s="156">
        <v>45398</v>
      </c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</row>
    <row r="621" spans="1:69" s="15" customFormat="1" ht="51" customHeight="1">
      <c r="A621" s="8">
        <f t="shared" si="1"/>
        <v>617</v>
      </c>
      <c r="B621" s="6" t="s">
        <v>1588</v>
      </c>
      <c r="C621" s="70" t="s">
        <v>1591</v>
      </c>
      <c r="D621" s="66"/>
      <c r="E621" s="116">
        <v>1155321006675</v>
      </c>
      <c r="F621" s="146">
        <v>4980000</v>
      </c>
      <c r="G621" s="154">
        <v>0.5473</v>
      </c>
      <c r="H621" s="155" t="s">
        <v>1584</v>
      </c>
      <c r="I621" s="156">
        <v>45035</v>
      </c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</row>
    <row r="622" spans="1:69" s="15" customFormat="1" ht="51" customHeight="1">
      <c r="A622" s="8">
        <f t="shared" si="1"/>
        <v>618</v>
      </c>
      <c r="B622" s="72" t="s">
        <v>1589</v>
      </c>
      <c r="C622" s="157" t="s">
        <v>1592</v>
      </c>
      <c r="D622" s="66"/>
      <c r="E622" s="116">
        <v>1155321004068</v>
      </c>
      <c r="F622" s="146">
        <v>19600000</v>
      </c>
      <c r="G622" s="144">
        <v>0.7</v>
      </c>
      <c r="H622" s="89" t="s">
        <v>1585</v>
      </c>
      <c r="I622" s="147">
        <v>45400</v>
      </c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</row>
    <row r="623" spans="1:69" s="15" customFormat="1" ht="51" customHeight="1">
      <c r="A623" s="8">
        <f t="shared" si="1"/>
        <v>619</v>
      </c>
      <c r="B623" s="1" t="s">
        <v>1374</v>
      </c>
      <c r="C623" s="57" t="s">
        <v>1375</v>
      </c>
      <c r="D623" s="66"/>
      <c r="E623" s="66">
        <v>1025300816518</v>
      </c>
      <c r="F623" s="146">
        <v>5000000</v>
      </c>
      <c r="G623" s="144">
        <v>0.5</v>
      </c>
      <c r="H623" s="89" t="s">
        <v>1586</v>
      </c>
      <c r="I623" s="147">
        <v>45405</v>
      </c>
      <c r="J623" s="160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</row>
    <row r="624" spans="1:69" s="15" customFormat="1" ht="51" customHeight="1">
      <c r="A624" s="8">
        <f t="shared" si="1"/>
        <v>620</v>
      </c>
      <c r="B624" s="163" t="s">
        <v>1593</v>
      </c>
      <c r="C624" s="164" t="s">
        <v>1594</v>
      </c>
      <c r="D624" s="66"/>
      <c r="E624" s="66">
        <v>1215300003005</v>
      </c>
      <c r="F624" s="153">
        <v>1500000</v>
      </c>
      <c r="G624" s="154">
        <v>0.1428</v>
      </c>
      <c r="H624" s="155" t="s">
        <v>1657</v>
      </c>
      <c r="I624" s="156">
        <v>46556</v>
      </c>
      <c r="J624" s="160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</row>
    <row r="625" spans="1:69" s="15" customFormat="1" ht="51" customHeight="1">
      <c r="A625" s="8">
        <f t="shared" si="1"/>
        <v>621</v>
      </c>
      <c r="B625" s="6" t="s">
        <v>1377</v>
      </c>
      <c r="C625" s="70" t="s">
        <v>1378</v>
      </c>
      <c r="D625" s="66"/>
      <c r="E625" s="54">
        <v>315532100019024</v>
      </c>
      <c r="F625" s="153">
        <v>4600600</v>
      </c>
      <c r="G625" s="154">
        <v>0.4843</v>
      </c>
      <c r="H625" s="155" t="s">
        <v>1715</v>
      </c>
      <c r="I625" s="156">
        <v>48331</v>
      </c>
      <c r="J625" s="160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</row>
    <row r="626" spans="1:69" s="15" customFormat="1" ht="51" customHeight="1">
      <c r="A626" s="8">
        <f t="shared" si="1"/>
        <v>622</v>
      </c>
      <c r="B626" s="6" t="s">
        <v>1501</v>
      </c>
      <c r="C626" s="46" t="s">
        <v>1528</v>
      </c>
      <c r="D626" s="66"/>
      <c r="E626" s="87">
        <v>1125331000112</v>
      </c>
      <c r="F626" s="153">
        <v>8336000</v>
      </c>
      <c r="G626" s="154">
        <v>0.6412</v>
      </c>
      <c r="H626" s="155" t="s">
        <v>1658</v>
      </c>
      <c r="I626" s="156">
        <v>45854</v>
      </c>
      <c r="J626" s="160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</row>
    <row r="627" spans="1:69" s="15" customFormat="1" ht="51" customHeight="1">
      <c r="A627" s="8">
        <f t="shared" si="1"/>
        <v>623</v>
      </c>
      <c r="B627" s="1" t="s">
        <v>1318</v>
      </c>
      <c r="C627" s="57" t="s">
        <v>1324</v>
      </c>
      <c r="D627" s="66"/>
      <c r="E627" s="66">
        <v>105530029441</v>
      </c>
      <c r="F627" s="146">
        <v>7616343</v>
      </c>
      <c r="G627" s="144">
        <v>0.5859</v>
      </c>
      <c r="H627" s="89" t="s">
        <v>1659</v>
      </c>
      <c r="I627" s="147">
        <v>45866</v>
      </c>
      <c r="J627" s="160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</row>
    <row r="628" spans="1:69" s="15" customFormat="1" ht="51" customHeight="1">
      <c r="A628" s="8">
        <f t="shared" si="1"/>
        <v>624</v>
      </c>
      <c r="B628" s="1" t="s">
        <v>1595</v>
      </c>
      <c r="C628" s="57" t="s">
        <v>1596</v>
      </c>
      <c r="D628" s="66"/>
      <c r="E628" s="66">
        <v>1102337001007</v>
      </c>
      <c r="F628" s="146">
        <v>2000850</v>
      </c>
      <c r="G628" s="144">
        <v>0.9</v>
      </c>
      <c r="H628" s="89" t="s">
        <v>1660</v>
      </c>
      <c r="I628" s="147">
        <v>45871</v>
      </c>
      <c r="J628" s="160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</row>
    <row r="629" spans="1:69" s="15" customFormat="1" ht="51" customHeight="1">
      <c r="A629" s="8">
        <f t="shared" si="1"/>
        <v>625</v>
      </c>
      <c r="B629" s="1" t="s">
        <v>1208</v>
      </c>
      <c r="C629" s="57" t="s">
        <v>1209</v>
      </c>
      <c r="D629" s="66"/>
      <c r="E629" s="66">
        <v>1105321004953</v>
      </c>
      <c r="F629" s="153">
        <v>7000000</v>
      </c>
      <c r="G629" s="154">
        <v>0.7</v>
      </c>
      <c r="H629" s="155" t="s">
        <v>1661</v>
      </c>
      <c r="I629" s="156">
        <v>45151</v>
      </c>
      <c r="J629" s="160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</row>
    <row r="630" spans="1:69" s="15" customFormat="1" ht="51" customHeight="1">
      <c r="A630" s="8">
        <f t="shared" si="1"/>
        <v>626</v>
      </c>
      <c r="B630" s="6" t="s">
        <v>1381</v>
      </c>
      <c r="C630" s="134" t="s">
        <v>1382</v>
      </c>
      <c r="D630" s="66"/>
      <c r="E630" s="54">
        <v>1055301058196</v>
      </c>
      <c r="F630" s="153">
        <v>14553350</v>
      </c>
      <c r="G630" s="154">
        <v>0.644</v>
      </c>
      <c r="H630" s="155" t="s">
        <v>1662</v>
      </c>
      <c r="I630" s="156">
        <v>45161</v>
      </c>
      <c r="J630" s="160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</row>
    <row r="631" spans="1:69" s="15" customFormat="1" ht="51" customHeight="1">
      <c r="A631" s="8">
        <f t="shared" si="1"/>
        <v>627</v>
      </c>
      <c r="B631" s="72" t="s">
        <v>1597</v>
      </c>
      <c r="C631" s="165" t="s">
        <v>1598</v>
      </c>
      <c r="D631" s="66"/>
      <c r="E631" s="106">
        <v>1145321007314</v>
      </c>
      <c r="F631" s="153">
        <v>21846200</v>
      </c>
      <c r="G631" s="154">
        <v>0.4369</v>
      </c>
      <c r="H631" s="155" t="s">
        <v>1663</v>
      </c>
      <c r="I631" s="156">
        <v>45171</v>
      </c>
      <c r="J631" s="160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</row>
    <row r="632" spans="1:69" s="15" customFormat="1" ht="51" customHeight="1">
      <c r="A632" s="8">
        <f t="shared" si="1"/>
        <v>628</v>
      </c>
      <c r="B632" s="72" t="s">
        <v>1599</v>
      </c>
      <c r="C632" s="165" t="s">
        <v>1600</v>
      </c>
      <c r="D632" s="66"/>
      <c r="E632" s="106">
        <v>320532100011848</v>
      </c>
      <c r="F632" s="153">
        <v>2117000</v>
      </c>
      <c r="G632" s="154">
        <v>0.4234</v>
      </c>
      <c r="H632" s="155" t="s">
        <v>1664</v>
      </c>
      <c r="I632" s="156">
        <v>45182</v>
      </c>
      <c r="J632" s="160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</row>
    <row r="633" spans="1:69" s="15" customFormat="1" ht="51" customHeight="1">
      <c r="A633" s="8">
        <f t="shared" si="1"/>
        <v>629</v>
      </c>
      <c r="B633" s="6" t="s">
        <v>1601</v>
      </c>
      <c r="C633" s="70" t="s">
        <v>1602</v>
      </c>
      <c r="D633" s="66"/>
      <c r="E633" s="87">
        <v>318532100019576</v>
      </c>
      <c r="F633" s="153">
        <v>2100000</v>
      </c>
      <c r="G633" s="154">
        <v>0.7</v>
      </c>
      <c r="H633" s="155" t="s">
        <v>1665</v>
      </c>
      <c r="I633" s="156">
        <v>45793</v>
      </c>
      <c r="J633" s="160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</row>
    <row r="634" spans="1:69" s="15" customFormat="1" ht="51" customHeight="1">
      <c r="A634" s="8">
        <f t="shared" si="1"/>
        <v>630</v>
      </c>
      <c r="B634" s="1" t="s">
        <v>1222</v>
      </c>
      <c r="C634" s="57" t="s">
        <v>1228</v>
      </c>
      <c r="D634" s="66"/>
      <c r="E634" s="54">
        <v>1025300992001</v>
      </c>
      <c r="F634" s="153">
        <v>1627500</v>
      </c>
      <c r="G634" s="154">
        <v>0.5425</v>
      </c>
      <c r="H634" s="155" t="s">
        <v>1666</v>
      </c>
      <c r="I634" s="156">
        <v>45186</v>
      </c>
      <c r="J634" s="160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</row>
    <row r="635" spans="1:69" s="15" customFormat="1" ht="51" customHeight="1">
      <c r="A635" s="8">
        <f t="shared" si="1"/>
        <v>631</v>
      </c>
      <c r="B635" s="108" t="s">
        <v>1300</v>
      </c>
      <c r="C635" s="110" t="s">
        <v>1301</v>
      </c>
      <c r="D635" s="66"/>
      <c r="E635" s="116">
        <v>1145321007391</v>
      </c>
      <c r="F635" s="153">
        <v>16000000</v>
      </c>
      <c r="G635" s="154">
        <v>0.2</v>
      </c>
      <c r="H635" s="155" t="s">
        <v>1667</v>
      </c>
      <c r="I635" s="156">
        <v>45190</v>
      </c>
      <c r="J635" s="160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</row>
    <row r="636" spans="1:69" s="15" customFormat="1" ht="51" customHeight="1">
      <c r="A636" s="8">
        <f t="shared" si="1"/>
        <v>632</v>
      </c>
      <c r="B636" s="166" t="s">
        <v>1603</v>
      </c>
      <c r="C636" s="167" t="s">
        <v>1604</v>
      </c>
      <c r="D636" s="66"/>
      <c r="E636" s="170">
        <v>1115321006954</v>
      </c>
      <c r="F636" s="153">
        <v>3500000</v>
      </c>
      <c r="G636" s="154">
        <v>0.35</v>
      </c>
      <c r="H636" s="155" t="s">
        <v>1668</v>
      </c>
      <c r="I636" s="156">
        <v>47403</v>
      </c>
      <c r="J636" s="160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</row>
    <row r="637" spans="1:69" s="15" customFormat="1" ht="51" customHeight="1">
      <c r="A637" s="8">
        <f t="shared" si="1"/>
        <v>633</v>
      </c>
      <c r="B637" s="166" t="s">
        <v>1605</v>
      </c>
      <c r="C637" s="167" t="s">
        <v>1606</v>
      </c>
      <c r="D637" s="66"/>
      <c r="E637" s="116">
        <v>311532109700080</v>
      </c>
      <c r="F637" s="153">
        <v>1720000</v>
      </c>
      <c r="G637" s="154">
        <v>0.2966</v>
      </c>
      <c r="H637" s="155" t="s">
        <v>1669</v>
      </c>
      <c r="I637" s="156">
        <v>47404</v>
      </c>
      <c r="J637" s="160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</row>
    <row r="638" spans="1:69" s="15" customFormat="1" ht="51" customHeight="1">
      <c r="A638" s="8">
        <f t="shared" si="1"/>
        <v>634</v>
      </c>
      <c r="B638" s="108" t="s">
        <v>1607</v>
      </c>
      <c r="C638" s="168" t="s">
        <v>1608</v>
      </c>
      <c r="D638" s="66"/>
      <c r="E638" s="170">
        <v>1175321006057</v>
      </c>
      <c r="F638" s="153">
        <v>997500</v>
      </c>
      <c r="G638" s="154">
        <v>0.3325</v>
      </c>
      <c r="H638" s="155" t="s">
        <v>1670</v>
      </c>
      <c r="I638" s="156">
        <v>45944</v>
      </c>
      <c r="J638" s="160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</row>
    <row r="639" spans="1:69" s="15" customFormat="1" ht="51" customHeight="1">
      <c r="A639" s="8">
        <f t="shared" si="1"/>
        <v>635</v>
      </c>
      <c r="B639" s="108" t="s">
        <v>1609</v>
      </c>
      <c r="C639" s="137" t="s">
        <v>1610</v>
      </c>
      <c r="D639" s="66"/>
      <c r="E639" s="54">
        <v>1205300003171</v>
      </c>
      <c r="F639" s="153">
        <v>3600000</v>
      </c>
      <c r="G639" s="154">
        <v>0.45</v>
      </c>
      <c r="H639" s="155" t="s">
        <v>1671</v>
      </c>
      <c r="I639" s="156">
        <v>45584</v>
      </c>
      <c r="J639" s="160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</row>
    <row r="640" spans="1:69" s="15" customFormat="1" ht="51" customHeight="1">
      <c r="A640" s="8">
        <f t="shared" si="1"/>
        <v>636</v>
      </c>
      <c r="B640" s="1" t="s">
        <v>1271</v>
      </c>
      <c r="C640" s="57" t="s">
        <v>1272</v>
      </c>
      <c r="D640" s="66"/>
      <c r="E640" s="66">
        <v>1135321004675</v>
      </c>
      <c r="F640" s="153">
        <v>4000000</v>
      </c>
      <c r="G640" s="154">
        <v>0.5</v>
      </c>
      <c r="H640" s="155" t="s">
        <v>1672</v>
      </c>
      <c r="I640" s="156">
        <v>45224</v>
      </c>
      <c r="J640" s="160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</row>
    <row r="641" spans="1:69" s="15" customFormat="1" ht="51" customHeight="1">
      <c r="A641" s="8">
        <f t="shared" si="1"/>
        <v>637</v>
      </c>
      <c r="B641" s="1" t="s">
        <v>1611</v>
      </c>
      <c r="C641" s="57" t="s">
        <v>1612</v>
      </c>
      <c r="D641" s="66"/>
      <c r="E641" s="54">
        <v>1215300000508</v>
      </c>
      <c r="F641" s="153">
        <v>4000000</v>
      </c>
      <c r="G641" s="154">
        <v>0.5</v>
      </c>
      <c r="H641" s="155" t="s">
        <v>1673</v>
      </c>
      <c r="I641" s="156">
        <v>45224</v>
      </c>
      <c r="J641" s="160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</row>
    <row r="642" spans="1:69" s="15" customFormat="1" ht="51" customHeight="1">
      <c r="A642" s="8">
        <f t="shared" si="1"/>
        <v>638</v>
      </c>
      <c r="B642" s="1" t="s">
        <v>1037</v>
      </c>
      <c r="C642" s="57" t="s">
        <v>1038</v>
      </c>
      <c r="D642" s="66"/>
      <c r="E642" s="66">
        <v>1095321004393</v>
      </c>
      <c r="F642" s="153">
        <v>7600000</v>
      </c>
      <c r="G642" s="154">
        <v>0.5067</v>
      </c>
      <c r="H642" s="155" t="s">
        <v>1674</v>
      </c>
      <c r="I642" s="156">
        <v>45218</v>
      </c>
      <c r="J642" s="160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</row>
    <row r="643" spans="1:69" s="15" customFormat="1" ht="51" customHeight="1">
      <c r="A643" s="8">
        <f t="shared" si="1"/>
        <v>639</v>
      </c>
      <c r="B643" s="1" t="s">
        <v>1349</v>
      </c>
      <c r="C643" s="125" t="s">
        <v>1350</v>
      </c>
      <c r="D643" s="66"/>
      <c r="E643" s="117">
        <v>304532134900187</v>
      </c>
      <c r="F643" s="153">
        <v>14406000</v>
      </c>
      <c r="G643" s="154">
        <v>0.5762</v>
      </c>
      <c r="H643" s="155" t="s">
        <v>1675</v>
      </c>
      <c r="I643" s="156">
        <v>45245</v>
      </c>
      <c r="J643" s="160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</row>
    <row r="644" spans="1:69" s="15" customFormat="1" ht="51" customHeight="1">
      <c r="A644" s="8">
        <f t="shared" si="1"/>
        <v>640</v>
      </c>
      <c r="B644" s="1" t="s">
        <v>1277</v>
      </c>
      <c r="C644" s="57" t="s">
        <v>1278</v>
      </c>
      <c r="D644" s="66"/>
      <c r="E644" s="66">
        <v>1145321003057</v>
      </c>
      <c r="F644" s="173">
        <v>12648800</v>
      </c>
      <c r="G644" s="74">
        <v>55</v>
      </c>
      <c r="H644" s="89" t="s">
        <v>1676</v>
      </c>
      <c r="I644" s="98">
        <v>47187</v>
      </c>
      <c r="J644" s="160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</row>
    <row r="645" spans="1:69" s="15" customFormat="1" ht="51" customHeight="1">
      <c r="A645" s="8">
        <f t="shared" si="1"/>
        <v>641</v>
      </c>
      <c r="B645" s="163" t="s">
        <v>1613</v>
      </c>
      <c r="C645" s="169" t="s">
        <v>1614</v>
      </c>
      <c r="D645" s="66"/>
      <c r="E645" s="171">
        <v>1065321092650</v>
      </c>
      <c r="F645" s="153">
        <v>25000000</v>
      </c>
      <c r="G645" s="154">
        <v>0.5</v>
      </c>
      <c r="H645" s="155" t="s">
        <v>1677</v>
      </c>
      <c r="I645" s="156">
        <v>45986</v>
      </c>
      <c r="J645" s="160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</row>
    <row r="646" spans="1:69" s="15" customFormat="1" ht="51" customHeight="1">
      <c r="A646" s="8">
        <f t="shared" si="1"/>
        <v>642</v>
      </c>
      <c r="B646" s="163" t="s">
        <v>1615</v>
      </c>
      <c r="C646" s="169" t="s">
        <v>1616</v>
      </c>
      <c r="D646" s="66"/>
      <c r="E646" s="171">
        <v>317532100002902</v>
      </c>
      <c r="F646" s="153">
        <v>1064120</v>
      </c>
      <c r="G646" s="154">
        <v>0.5128</v>
      </c>
      <c r="H646" s="155" t="s">
        <v>1678</v>
      </c>
      <c r="I646" s="156">
        <v>47442</v>
      </c>
      <c r="J646" s="160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</row>
    <row r="647" spans="1:69" s="15" customFormat="1" ht="51" customHeight="1">
      <c r="A647" s="8">
        <f t="shared" si="1"/>
        <v>643</v>
      </c>
      <c r="B647" s="1" t="s">
        <v>1617</v>
      </c>
      <c r="C647" s="125" t="s">
        <v>1618</v>
      </c>
      <c r="D647" s="66"/>
      <c r="E647" s="117">
        <v>304533121700049</v>
      </c>
      <c r="F647" s="146">
        <v>2500000</v>
      </c>
      <c r="G647" s="144">
        <v>0.5</v>
      </c>
      <c r="H647" s="89" t="s">
        <v>1679</v>
      </c>
      <c r="I647" s="147">
        <v>46770</v>
      </c>
      <c r="J647" s="160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</row>
    <row r="648" spans="1:69" s="15" customFormat="1" ht="51" customHeight="1">
      <c r="A648" s="8">
        <f t="shared" si="1"/>
        <v>644</v>
      </c>
      <c r="B648" s="1" t="s">
        <v>1619</v>
      </c>
      <c r="C648" s="46" t="s">
        <v>1620</v>
      </c>
      <c r="D648" s="66"/>
      <c r="E648" s="54">
        <v>320532100003213</v>
      </c>
      <c r="F648" s="153">
        <v>2000000</v>
      </c>
      <c r="G648" s="154">
        <v>0.5</v>
      </c>
      <c r="H648" s="155" t="s">
        <v>1680</v>
      </c>
      <c r="I648" s="156">
        <v>48590</v>
      </c>
      <c r="J648" s="160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</row>
    <row r="649" spans="1:69" s="15" customFormat="1" ht="51" customHeight="1">
      <c r="A649" s="8">
        <f t="shared" si="1"/>
        <v>645</v>
      </c>
      <c r="B649" s="163" t="s">
        <v>1621</v>
      </c>
      <c r="C649" s="157" t="s">
        <v>1622</v>
      </c>
      <c r="D649" s="66"/>
      <c r="E649" s="54">
        <v>1215300005183</v>
      </c>
      <c r="F649" s="153">
        <v>700000</v>
      </c>
      <c r="G649" s="154">
        <v>0.7</v>
      </c>
      <c r="H649" s="155" t="s">
        <v>1681</v>
      </c>
      <c r="I649" s="156">
        <v>46036</v>
      </c>
      <c r="J649" s="160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</row>
    <row r="650" spans="1:69" s="15" customFormat="1" ht="51" customHeight="1">
      <c r="A650" s="8">
        <f t="shared" si="1"/>
        <v>646</v>
      </c>
      <c r="B650" s="1" t="s">
        <v>1623</v>
      </c>
      <c r="C650" s="46" t="s">
        <v>1624</v>
      </c>
      <c r="D650" s="66"/>
      <c r="E650" s="54">
        <v>1145321003530</v>
      </c>
      <c r="F650" s="153">
        <v>5196453</v>
      </c>
      <c r="G650" s="154">
        <v>0.2887</v>
      </c>
      <c r="H650" s="155" t="s">
        <v>1682</v>
      </c>
      <c r="I650" s="156">
        <v>48593</v>
      </c>
      <c r="J650" s="160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</row>
    <row r="651" spans="1:69" s="15" customFormat="1" ht="51" customHeight="1">
      <c r="A651" s="8">
        <f t="shared" si="1"/>
        <v>647</v>
      </c>
      <c r="B651" s="1" t="s">
        <v>1625</v>
      </c>
      <c r="C651" s="46" t="s">
        <v>1626</v>
      </c>
      <c r="D651" s="66"/>
      <c r="E651" s="106"/>
      <c r="F651" s="153">
        <v>1890000</v>
      </c>
      <c r="G651" s="154">
        <v>0.7</v>
      </c>
      <c r="H651" s="155" t="s">
        <v>1683</v>
      </c>
      <c r="I651" s="156">
        <v>46772</v>
      </c>
      <c r="J651" s="160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</row>
    <row r="652" spans="1:69" s="15" customFormat="1" ht="69" customHeight="1">
      <c r="A652" s="8">
        <f t="shared" si="1"/>
        <v>648</v>
      </c>
      <c r="B652" s="1" t="s">
        <v>1595</v>
      </c>
      <c r="C652" s="57" t="s">
        <v>1596</v>
      </c>
      <c r="D652" s="66"/>
      <c r="E652" s="66">
        <v>1102337001007</v>
      </c>
      <c r="F652" s="153">
        <v>8100000</v>
      </c>
      <c r="G652" s="154">
        <v>0.15</v>
      </c>
      <c r="H652" s="155" t="s">
        <v>1684</v>
      </c>
      <c r="I652" s="156">
        <v>46773</v>
      </c>
      <c r="J652" s="160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</row>
    <row r="653" spans="1:69" s="15" customFormat="1" ht="51" customHeight="1">
      <c r="A653" s="8">
        <f t="shared" si="1"/>
        <v>649</v>
      </c>
      <c r="B653" s="1" t="s">
        <v>1418</v>
      </c>
      <c r="C653" s="46" t="s">
        <v>1627</v>
      </c>
      <c r="D653" s="66"/>
      <c r="E653" s="54"/>
      <c r="F653" s="153">
        <v>1050000</v>
      </c>
      <c r="G653" s="154">
        <v>0.7</v>
      </c>
      <c r="H653" s="155" t="s">
        <v>1685</v>
      </c>
      <c r="I653" s="156">
        <v>45469</v>
      </c>
      <c r="J653" s="160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</row>
    <row r="654" spans="1:69" s="15" customFormat="1" ht="51" customHeight="1">
      <c r="A654" s="8">
        <f t="shared" si="1"/>
        <v>650</v>
      </c>
      <c r="B654" s="1" t="s">
        <v>1628</v>
      </c>
      <c r="C654" s="46" t="s">
        <v>1629</v>
      </c>
      <c r="D654" s="66"/>
      <c r="E654" s="54"/>
      <c r="F654" s="153">
        <v>12000000</v>
      </c>
      <c r="G654" s="154">
        <v>0.5647</v>
      </c>
      <c r="H654" s="155" t="s">
        <v>1686</v>
      </c>
      <c r="I654" s="156">
        <v>46780</v>
      </c>
      <c r="J654" s="160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</row>
    <row r="655" spans="1:69" s="15" customFormat="1" ht="51" customHeight="1">
      <c r="A655" s="8">
        <f t="shared" si="1"/>
        <v>651</v>
      </c>
      <c r="B655" s="1" t="s">
        <v>1630</v>
      </c>
      <c r="C655" s="70" t="s">
        <v>1631</v>
      </c>
      <c r="D655" s="66"/>
      <c r="E655" s="54">
        <v>320532100009865</v>
      </c>
      <c r="F655" s="146">
        <v>2500000</v>
      </c>
      <c r="G655" s="154">
        <v>0.5</v>
      </c>
      <c r="H655" s="155" t="s">
        <v>1687</v>
      </c>
      <c r="I655" s="156">
        <v>46049</v>
      </c>
      <c r="J655" s="160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</row>
    <row r="656" spans="1:69" s="15" customFormat="1" ht="51" customHeight="1">
      <c r="A656" s="8">
        <f t="shared" si="1"/>
        <v>652</v>
      </c>
      <c r="B656" s="1" t="s">
        <v>1632</v>
      </c>
      <c r="C656" s="70" t="s">
        <v>1633</v>
      </c>
      <c r="D656" s="66"/>
      <c r="E656" s="87">
        <v>317532100016106</v>
      </c>
      <c r="F656" s="146">
        <v>4900000</v>
      </c>
      <c r="G656" s="154">
        <v>0.7</v>
      </c>
      <c r="H656" s="155" t="s">
        <v>1688</v>
      </c>
      <c r="I656" s="156">
        <v>46804</v>
      </c>
      <c r="J656" s="160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</row>
    <row r="657" spans="1:69" s="15" customFormat="1" ht="51" customHeight="1">
      <c r="A657" s="8">
        <f t="shared" si="1"/>
        <v>653</v>
      </c>
      <c r="B657" s="1" t="s">
        <v>1634</v>
      </c>
      <c r="C657" s="134" t="s">
        <v>1635</v>
      </c>
      <c r="D657" s="66"/>
      <c r="E657" s="54">
        <v>305532129300018</v>
      </c>
      <c r="F657" s="153">
        <v>1400000</v>
      </c>
      <c r="G657" s="154">
        <v>0.7</v>
      </c>
      <c r="H657" s="155" t="s">
        <v>1689</v>
      </c>
      <c r="I657" s="156">
        <v>46076</v>
      </c>
      <c r="J657" s="160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</row>
    <row r="658" spans="1:69" s="15" customFormat="1" ht="51" customHeight="1">
      <c r="A658" s="8">
        <f t="shared" si="1"/>
        <v>654</v>
      </c>
      <c r="B658" s="1" t="s">
        <v>1339</v>
      </c>
      <c r="C658" s="57" t="s">
        <v>1342</v>
      </c>
      <c r="D658" s="66"/>
      <c r="E658" s="117">
        <v>1025300993090</v>
      </c>
      <c r="F658" s="153">
        <v>1000000</v>
      </c>
      <c r="G658" s="154">
        <v>0.25</v>
      </c>
      <c r="H658" s="155" t="s">
        <v>1690</v>
      </c>
      <c r="I658" s="156">
        <v>45345</v>
      </c>
      <c r="J658" s="160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</row>
    <row r="659" spans="1:69" s="15" customFormat="1" ht="51" customHeight="1">
      <c r="A659" s="8">
        <f t="shared" si="1"/>
        <v>655</v>
      </c>
      <c r="B659" s="1" t="s">
        <v>1636</v>
      </c>
      <c r="C659" s="70" t="s">
        <v>1637</v>
      </c>
      <c r="D659" s="66"/>
      <c r="E659" s="87">
        <v>1167847215348</v>
      </c>
      <c r="F659" s="153">
        <v>13300000</v>
      </c>
      <c r="G659" s="154">
        <v>0.1727</v>
      </c>
      <c r="H659" s="155" t="s">
        <v>1691</v>
      </c>
      <c r="I659" s="156">
        <v>48635</v>
      </c>
      <c r="J659" s="160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</row>
    <row r="660" spans="1:69" s="15" customFormat="1" ht="51" customHeight="1">
      <c r="A660" s="8">
        <f t="shared" si="1"/>
        <v>656</v>
      </c>
      <c r="B660" s="163" t="s">
        <v>1615</v>
      </c>
      <c r="C660" s="169" t="s">
        <v>1616</v>
      </c>
      <c r="D660" s="66"/>
      <c r="E660" s="171">
        <v>317532100002902</v>
      </c>
      <c r="F660" s="153">
        <v>2030000</v>
      </c>
      <c r="G660" s="154">
        <v>0.7</v>
      </c>
      <c r="H660" s="155" t="s">
        <v>1692</v>
      </c>
      <c r="I660" s="156">
        <v>47518</v>
      </c>
      <c r="J660" s="160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</row>
    <row r="661" spans="1:69" s="15" customFormat="1" ht="51" customHeight="1">
      <c r="A661" s="8">
        <f t="shared" si="1"/>
        <v>657</v>
      </c>
      <c r="B661" s="1" t="s">
        <v>1638</v>
      </c>
      <c r="C661" s="46" t="s">
        <v>1639</v>
      </c>
      <c r="D661" s="66"/>
      <c r="E661" s="54">
        <v>1205300005371</v>
      </c>
      <c r="F661" s="153">
        <v>840000</v>
      </c>
      <c r="G661" s="154">
        <v>0.7</v>
      </c>
      <c r="H661" s="155" t="s">
        <v>1693</v>
      </c>
      <c r="I661" s="156">
        <v>45364</v>
      </c>
      <c r="J661" s="160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</row>
    <row r="662" spans="1:69" s="15" customFormat="1" ht="51" customHeight="1">
      <c r="A662" s="8">
        <f t="shared" si="1"/>
        <v>658</v>
      </c>
      <c r="B662" s="1" t="s">
        <v>1638</v>
      </c>
      <c r="C662" s="46" t="s">
        <v>1639</v>
      </c>
      <c r="D662" s="66"/>
      <c r="E662" s="54">
        <v>1205300005371</v>
      </c>
      <c r="F662" s="153">
        <v>560000</v>
      </c>
      <c r="G662" s="154">
        <v>0.7</v>
      </c>
      <c r="H662" s="155" t="s">
        <v>1694</v>
      </c>
      <c r="I662" s="156">
        <v>45364</v>
      </c>
      <c r="J662" s="160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</row>
    <row r="663" spans="1:69" s="15" customFormat="1" ht="51" customHeight="1">
      <c r="A663" s="8">
        <f t="shared" si="1"/>
        <v>659</v>
      </c>
      <c r="B663" s="163" t="s">
        <v>1640</v>
      </c>
      <c r="C663" s="157" t="s">
        <v>1641</v>
      </c>
      <c r="D663" s="66"/>
      <c r="E663" s="54">
        <v>1155321006301</v>
      </c>
      <c r="F663" s="153">
        <v>20000000</v>
      </c>
      <c r="G663" s="154">
        <v>0.2</v>
      </c>
      <c r="H663" s="155" t="s">
        <v>1695</v>
      </c>
      <c r="I663" s="156">
        <v>46035</v>
      </c>
      <c r="J663" s="160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</row>
    <row r="664" spans="1:69" s="15" customFormat="1" ht="51" customHeight="1">
      <c r="A664" s="8">
        <f t="shared" si="1"/>
        <v>660</v>
      </c>
      <c r="B664" s="6" t="s">
        <v>1379</v>
      </c>
      <c r="C664" s="46" t="s">
        <v>1380</v>
      </c>
      <c r="D664" s="66"/>
      <c r="E664" s="54">
        <v>1065321053600</v>
      </c>
      <c r="F664" s="153">
        <v>7000000</v>
      </c>
      <c r="G664" s="154">
        <v>0.7</v>
      </c>
      <c r="H664" s="155" t="s">
        <v>1696</v>
      </c>
      <c r="I664" s="156">
        <v>45364</v>
      </c>
      <c r="J664" s="160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</row>
    <row r="665" spans="1:69" s="15" customFormat="1" ht="51" customHeight="1">
      <c r="A665" s="8">
        <f t="shared" si="1"/>
        <v>661</v>
      </c>
      <c r="B665" s="163" t="s">
        <v>1642</v>
      </c>
      <c r="C665" s="157" t="s">
        <v>1643</v>
      </c>
      <c r="D665" s="66"/>
      <c r="E665" s="106">
        <v>1215300001630</v>
      </c>
      <c r="F665" s="153">
        <v>2000000</v>
      </c>
      <c r="G665" s="154">
        <v>0.5</v>
      </c>
      <c r="H665" s="155" t="s">
        <v>1697</v>
      </c>
      <c r="I665" s="156">
        <v>46097</v>
      </c>
      <c r="J665" s="160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</row>
    <row r="666" spans="1:69" s="15" customFormat="1" ht="51" customHeight="1">
      <c r="A666" s="8">
        <f t="shared" si="1"/>
        <v>662</v>
      </c>
      <c r="B666" s="1" t="s">
        <v>1426</v>
      </c>
      <c r="C666" s="46" t="s">
        <v>1644</v>
      </c>
      <c r="D666" s="66"/>
      <c r="E666" s="106">
        <v>305533113900010</v>
      </c>
      <c r="F666" s="153">
        <v>8225000</v>
      </c>
      <c r="G666" s="154">
        <v>0.7</v>
      </c>
      <c r="H666" s="155" t="s">
        <v>1698</v>
      </c>
      <c r="I666" s="156">
        <v>46832</v>
      </c>
      <c r="J666" s="160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</row>
    <row r="667" spans="1:69" s="15" customFormat="1" ht="51" customHeight="1">
      <c r="A667" s="8">
        <f t="shared" si="1"/>
        <v>663</v>
      </c>
      <c r="B667" s="1" t="s">
        <v>1645</v>
      </c>
      <c r="C667" s="46" t="s">
        <v>1646</v>
      </c>
      <c r="D667" s="66"/>
      <c r="E667" s="106">
        <v>319532100011357</v>
      </c>
      <c r="F667" s="153">
        <v>4900000</v>
      </c>
      <c r="G667" s="154">
        <v>0.7</v>
      </c>
      <c r="H667" s="155" t="s">
        <v>1699</v>
      </c>
      <c r="I667" s="156">
        <v>46112</v>
      </c>
      <c r="J667" s="160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</row>
    <row r="668" spans="1:69" s="15" customFormat="1" ht="51" customHeight="1">
      <c r="A668" s="8">
        <f t="shared" si="1"/>
        <v>664</v>
      </c>
      <c r="B668" s="1" t="s">
        <v>1374</v>
      </c>
      <c r="C668" s="57" t="s">
        <v>1375</v>
      </c>
      <c r="D668" s="66"/>
      <c r="E668" s="66">
        <v>1025300816518</v>
      </c>
      <c r="F668" s="153">
        <v>18900000</v>
      </c>
      <c r="G668" s="154">
        <v>0.4725</v>
      </c>
      <c r="H668" s="155" t="s">
        <v>1700</v>
      </c>
      <c r="I668" s="156">
        <v>46112</v>
      </c>
      <c r="J668" s="160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</row>
    <row r="669" spans="1:69" s="15" customFormat="1" ht="51" customHeight="1">
      <c r="A669" s="8">
        <f t="shared" si="1"/>
        <v>665</v>
      </c>
      <c r="B669" s="1" t="s">
        <v>1647</v>
      </c>
      <c r="C669" s="46" t="s">
        <v>1648</v>
      </c>
      <c r="D669" s="66"/>
      <c r="E669" s="170">
        <v>311532103300050</v>
      </c>
      <c r="F669" s="153">
        <v>2100000</v>
      </c>
      <c r="G669" s="154">
        <v>0.7</v>
      </c>
      <c r="H669" s="155" t="s">
        <v>1701</v>
      </c>
      <c r="I669" s="156">
        <v>46840</v>
      </c>
      <c r="J669" s="160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</row>
    <row r="670" spans="1:69" s="15" customFormat="1" ht="51" customHeight="1">
      <c r="A670" s="8">
        <f t="shared" si="1"/>
        <v>666</v>
      </c>
      <c r="B670" s="1" t="s">
        <v>1319</v>
      </c>
      <c r="C670" s="57" t="s">
        <v>1649</v>
      </c>
      <c r="D670" s="66"/>
      <c r="E670" s="66">
        <v>314533128100025</v>
      </c>
      <c r="F670" s="174">
        <v>8473031.5</v>
      </c>
      <c r="G670" s="154">
        <v>0.2733</v>
      </c>
      <c r="H670" s="155" t="s">
        <v>1702</v>
      </c>
      <c r="I670" s="156">
        <v>48668</v>
      </c>
      <c r="J670" s="160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</row>
    <row r="671" spans="1:69" s="15" customFormat="1" ht="51" customHeight="1">
      <c r="A671" s="8">
        <f t="shared" si="1"/>
        <v>667</v>
      </c>
      <c r="B671" s="1" t="s">
        <v>1650</v>
      </c>
      <c r="C671" s="164" t="s">
        <v>1651</v>
      </c>
      <c r="D671" s="66"/>
      <c r="E671" s="66">
        <v>322530000012947</v>
      </c>
      <c r="F671" s="174">
        <v>200000</v>
      </c>
      <c r="G671" s="154">
        <v>0.0364</v>
      </c>
      <c r="H671" s="155" t="s">
        <v>1703</v>
      </c>
      <c r="I671" s="156">
        <v>46868</v>
      </c>
      <c r="J671" s="160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</row>
    <row r="672" spans="1:69" s="15" customFormat="1" ht="51" customHeight="1">
      <c r="A672" s="8">
        <f t="shared" si="1"/>
        <v>668</v>
      </c>
      <c r="B672" s="163" t="s">
        <v>1652</v>
      </c>
      <c r="C672" s="164" t="s">
        <v>1653</v>
      </c>
      <c r="D672" s="66"/>
      <c r="E672" s="54">
        <v>1185321002283</v>
      </c>
      <c r="F672" s="174">
        <v>8883500</v>
      </c>
      <c r="G672" s="154">
        <v>0.2468</v>
      </c>
      <c r="H672" s="155" t="s">
        <v>1704</v>
      </c>
      <c r="I672" s="156">
        <v>47589</v>
      </c>
      <c r="J672" s="160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</row>
    <row r="673" spans="1:69" s="15" customFormat="1" ht="51" customHeight="1">
      <c r="A673" s="8">
        <f t="shared" si="1"/>
        <v>669</v>
      </c>
      <c r="B673" s="72" t="s">
        <v>1654</v>
      </c>
      <c r="C673" s="164" t="s">
        <v>1655</v>
      </c>
      <c r="D673" s="66"/>
      <c r="E673" s="54">
        <v>1025301393215</v>
      </c>
      <c r="F673" s="174">
        <v>3500000</v>
      </c>
      <c r="G673" s="154">
        <v>0.2193</v>
      </c>
      <c r="H673" s="155" t="s">
        <v>1705</v>
      </c>
      <c r="I673" s="156">
        <v>48663</v>
      </c>
      <c r="J673" s="160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</row>
    <row r="674" spans="1:69" s="15" customFormat="1" ht="51" customHeight="1">
      <c r="A674" s="8">
        <f t="shared" si="1"/>
        <v>670</v>
      </c>
      <c r="B674" s="6" t="s">
        <v>1379</v>
      </c>
      <c r="C674" s="46" t="s">
        <v>1380</v>
      </c>
      <c r="D674" s="66"/>
      <c r="E674" s="54">
        <v>1065321053600</v>
      </c>
      <c r="F674" s="174">
        <v>2150000</v>
      </c>
      <c r="G674" s="154">
        <v>0.5</v>
      </c>
      <c r="H674" s="155" t="s">
        <v>1706</v>
      </c>
      <c r="I674" s="156">
        <v>45409</v>
      </c>
      <c r="J674" s="160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</row>
    <row r="675" spans="1:69" s="15" customFormat="1" ht="51" customHeight="1">
      <c r="A675" s="8">
        <f t="shared" si="1"/>
        <v>671</v>
      </c>
      <c r="B675" s="72" t="s">
        <v>1597</v>
      </c>
      <c r="C675" s="165" t="s">
        <v>1598</v>
      </c>
      <c r="D675" s="66"/>
      <c r="E675" s="106">
        <v>1145321007314</v>
      </c>
      <c r="F675" s="174">
        <v>24500000</v>
      </c>
      <c r="G675" s="154">
        <v>0.1633</v>
      </c>
      <c r="H675" s="155" t="s">
        <v>1707</v>
      </c>
      <c r="I675" s="156">
        <v>46871</v>
      </c>
      <c r="J675" s="160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</row>
    <row r="676" spans="1:69" s="15" customFormat="1" ht="51" customHeight="1">
      <c r="A676" s="8">
        <f t="shared" si="1"/>
        <v>672</v>
      </c>
      <c r="B676" s="72" t="s">
        <v>1656</v>
      </c>
      <c r="C676" s="57" t="s">
        <v>1375</v>
      </c>
      <c r="D676" s="66"/>
      <c r="E676" s="172">
        <v>1035300304533</v>
      </c>
      <c r="F676" s="174">
        <v>2500000</v>
      </c>
      <c r="G676" s="154">
        <v>0.5</v>
      </c>
      <c r="H676" s="155" t="s">
        <v>1708</v>
      </c>
      <c r="I676" s="156">
        <v>45430</v>
      </c>
      <c r="J676" s="160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</row>
    <row r="677" spans="1:69" s="15" customFormat="1" ht="51" customHeight="1">
      <c r="A677" s="8">
        <f t="shared" si="1"/>
        <v>673</v>
      </c>
      <c r="B677" s="1" t="s">
        <v>1632</v>
      </c>
      <c r="C677" s="70" t="s">
        <v>1633</v>
      </c>
      <c r="D677" s="66"/>
      <c r="E677" s="87">
        <v>317532100016106</v>
      </c>
      <c r="F677" s="174">
        <v>2100000</v>
      </c>
      <c r="G677" s="154">
        <v>0.7</v>
      </c>
      <c r="H677" s="155" t="s">
        <v>1709</v>
      </c>
      <c r="I677" s="156">
        <v>46772</v>
      </c>
      <c r="J677" s="160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</row>
    <row r="678" spans="1:69" s="15" customFormat="1" ht="51" customHeight="1">
      <c r="A678" s="8">
        <f t="shared" si="1"/>
        <v>674</v>
      </c>
      <c r="B678" s="6" t="s">
        <v>198</v>
      </c>
      <c r="C678" s="46" t="s">
        <v>199</v>
      </c>
      <c r="D678" s="66"/>
      <c r="E678" s="54">
        <v>1085321006286</v>
      </c>
      <c r="F678" s="174">
        <v>16900000</v>
      </c>
      <c r="G678" s="154">
        <v>0.5633</v>
      </c>
      <c r="H678" s="155" t="s">
        <v>1710</v>
      </c>
      <c r="I678" s="156">
        <v>45808</v>
      </c>
      <c r="J678" s="160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</row>
    <row r="679" spans="1:69" s="15" customFormat="1" ht="51" customHeight="1">
      <c r="A679" s="8">
        <f t="shared" si="1"/>
        <v>675</v>
      </c>
      <c r="B679" s="6" t="s">
        <v>1381</v>
      </c>
      <c r="C679" s="134" t="s">
        <v>1382</v>
      </c>
      <c r="D679" s="66"/>
      <c r="E679" s="54">
        <v>1055301058196</v>
      </c>
      <c r="F679" s="174">
        <v>21000000</v>
      </c>
      <c r="G679" s="154">
        <v>0.7</v>
      </c>
      <c r="H679" s="155" t="s">
        <v>1711</v>
      </c>
      <c r="I679" s="156">
        <v>45639</v>
      </c>
      <c r="J679" s="160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</row>
    <row r="680" spans="1:69" s="15" customFormat="1" ht="51" customHeight="1">
      <c r="A680" s="8">
        <f t="shared" si="1"/>
        <v>676</v>
      </c>
      <c r="B680" s="163" t="s">
        <v>1615</v>
      </c>
      <c r="C680" s="169" t="s">
        <v>1616</v>
      </c>
      <c r="D680" s="66"/>
      <c r="E680" s="171">
        <v>317532100002902</v>
      </c>
      <c r="F680" s="174">
        <v>2885800</v>
      </c>
      <c r="G680" s="154">
        <v>0.5772</v>
      </c>
      <c r="H680" s="155" t="s">
        <v>1712</v>
      </c>
      <c r="I680" s="156">
        <v>47221</v>
      </c>
      <c r="J680" s="160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</row>
    <row r="681" spans="1:69" s="15" customFormat="1" ht="51" customHeight="1">
      <c r="A681" s="8">
        <f t="shared" si="1"/>
        <v>677</v>
      </c>
      <c r="B681" s="108" t="s">
        <v>1466</v>
      </c>
      <c r="C681" s="110" t="s">
        <v>1467</v>
      </c>
      <c r="D681" s="66"/>
      <c r="E681" s="116">
        <v>1095321001050</v>
      </c>
      <c r="F681" s="174">
        <v>19655439</v>
      </c>
      <c r="G681" s="154">
        <v>0.3931</v>
      </c>
      <c r="H681" s="155" t="s">
        <v>1713</v>
      </c>
      <c r="I681" s="156">
        <v>46934</v>
      </c>
      <c r="J681" s="160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</row>
    <row r="682" spans="1:69" s="15" customFormat="1" ht="75.75" customHeight="1">
      <c r="A682" s="8">
        <f t="shared" si="1"/>
        <v>678</v>
      </c>
      <c r="B682" s="1" t="s">
        <v>1595</v>
      </c>
      <c r="C682" s="57" t="s">
        <v>1596</v>
      </c>
      <c r="D682" s="66"/>
      <c r="E682" s="66">
        <v>1102337001007</v>
      </c>
      <c r="F682" s="174">
        <v>7500000</v>
      </c>
      <c r="G682" s="154">
        <v>0.5</v>
      </c>
      <c r="H682" s="155" t="s">
        <v>1714</v>
      </c>
      <c r="I682" s="156">
        <v>45843</v>
      </c>
      <c r="J682" s="160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</row>
    <row r="683" spans="1:69" s="15" customFormat="1" ht="75.75" customHeight="1">
      <c r="A683" s="8">
        <f aca="true" t="shared" si="2" ref="A683:A712">A682+1</f>
        <v>679</v>
      </c>
      <c r="B683" s="163" t="s">
        <v>1716</v>
      </c>
      <c r="C683" s="164" t="s">
        <v>1717</v>
      </c>
      <c r="D683" s="66"/>
      <c r="E683" s="177">
        <v>312533118700032</v>
      </c>
      <c r="F683" s="174">
        <v>1400000</v>
      </c>
      <c r="G683" s="154">
        <v>0.7</v>
      </c>
      <c r="H683" s="155" t="s">
        <v>1750</v>
      </c>
      <c r="I683" s="156">
        <v>46210</v>
      </c>
      <c r="J683" s="160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</row>
    <row r="684" spans="1:69" s="15" customFormat="1" ht="75.75" customHeight="1">
      <c r="A684" s="8">
        <f t="shared" si="2"/>
        <v>680</v>
      </c>
      <c r="B684" s="163" t="s">
        <v>1718</v>
      </c>
      <c r="C684" s="164" t="s">
        <v>1719</v>
      </c>
      <c r="D684" s="66"/>
      <c r="E684" s="177">
        <v>1085321002172</v>
      </c>
      <c r="F684" s="174">
        <v>2500000</v>
      </c>
      <c r="G684" s="154">
        <v>0.5</v>
      </c>
      <c r="H684" s="155" t="s">
        <v>1751</v>
      </c>
      <c r="I684" s="156">
        <v>46224</v>
      </c>
      <c r="J684" s="160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</row>
    <row r="685" spans="1:69" s="15" customFormat="1" ht="75.75" customHeight="1">
      <c r="A685" s="8">
        <f t="shared" si="2"/>
        <v>681</v>
      </c>
      <c r="B685" s="163" t="s">
        <v>1720</v>
      </c>
      <c r="C685" s="164" t="s">
        <v>1721</v>
      </c>
      <c r="D685" s="66"/>
      <c r="E685" s="177">
        <v>321532100000108</v>
      </c>
      <c r="F685" s="174">
        <v>2500000</v>
      </c>
      <c r="G685" s="154">
        <v>0.5</v>
      </c>
      <c r="H685" s="155" t="s">
        <v>1752</v>
      </c>
      <c r="I685" s="156">
        <v>46953</v>
      </c>
      <c r="J685" s="160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</row>
    <row r="686" spans="1:69" s="15" customFormat="1" ht="75.75" customHeight="1">
      <c r="A686" s="8">
        <f t="shared" si="2"/>
        <v>682</v>
      </c>
      <c r="B686" s="163" t="s">
        <v>1722</v>
      </c>
      <c r="C686" s="164" t="s">
        <v>1723</v>
      </c>
      <c r="D686" s="66"/>
      <c r="E686" s="177">
        <v>304533136500104</v>
      </c>
      <c r="F686" s="174">
        <v>2100000</v>
      </c>
      <c r="G686" s="154">
        <v>0.7</v>
      </c>
      <c r="H686" s="155" t="s">
        <v>1753</v>
      </c>
      <c r="I686" s="156">
        <v>46224</v>
      </c>
      <c r="J686" s="160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</row>
    <row r="687" spans="1:69" s="15" customFormat="1" ht="75.75" customHeight="1">
      <c r="A687" s="8">
        <f t="shared" si="2"/>
        <v>683</v>
      </c>
      <c r="B687" s="163" t="s">
        <v>1724</v>
      </c>
      <c r="C687" s="164" t="s">
        <v>1725</v>
      </c>
      <c r="D687" s="66"/>
      <c r="E687" s="177">
        <v>312533619100010</v>
      </c>
      <c r="F687" s="174">
        <v>1292900</v>
      </c>
      <c r="G687" s="154">
        <v>0.7</v>
      </c>
      <c r="H687" s="155" t="s">
        <v>1754</v>
      </c>
      <c r="I687" s="156">
        <v>46963</v>
      </c>
      <c r="J687" s="160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</row>
    <row r="688" spans="1:69" s="15" customFormat="1" ht="75.75" customHeight="1">
      <c r="A688" s="8">
        <f t="shared" si="2"/>
        <v>684</v>
      </c>
      <c r="B688" s="163" t="s">
        <v>1726</v>
      </c>
      <c r="C688" s="164" t="s">
        <v>1727</v>
      </c>
      <c r="D688" s="66"/>
      <c r="E688" s="177">
        <v>314532123700016</v>
      </c>
      <c r="F688" s="174">
        <v>2000000</v>
      </c>
      <c r="G688" s="154">
        <v>0.5</v>
      </c>
      <c r="H688" s="155" t="s">
        <v>1755</v>
      </c>
      <c r="I688" s="156">
        <v>46242</v>
      </c>
      <c r="J688" s="160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</row>
    <row r="689" spans="1:69" s="15" customFormat="1" ht="75.75" customHeight="1">
      <c r="A689" s="8">
        <f t="shared" si="2"/>
        <v>685</v>
      </c>
      <c r="B689" s="1" t="s">
        <v>1440</v>
      </c>
      <c r="C689" s="57" t="s">
        <v>1441</v>
      </c>
      <c r="D689" s="66"/>
      <c r="E689" s="66">
        <v>1195321005032</v>
      </c>
      <c r="F689" s="174">
        <v>17500000</v>
      </c>
      <c r="G689" s="154">
        <v>0.7</v>
      </c>
      <c r="H689" s="155" t="s">
        <v>1756</v>
      </c>
      <c r="I689" s="156">
        <v>46056</v>
      </c>
      <c r="J689" s="160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</row>
    <row r="690" spans="1:69" s="15" customFormat="1" ht="75.75" customHeight="1">
      <c r="A690" s="8">
        <f t="shared" si="2"/>
        <v>686</v>
      </c>
      <c r="B690" s="163" t="s">
        <v>1718</v>
      </c>
      <c r="C690" s="164" t="s">
        <v>1719</v>
      </c>
      <c r="D690" s="66"/>
      <c r="E690" s="177">
        <v>1085321002172</v>
      </c>
      <c r="F690" s="174">
        <v>2500000</v>
      </c>
      <c r="G690" s="154">
        <v>0.5</v>
      </c>
      <c r="H690" s="155" t="s">
        <v>1757</v>
      </c>
      <c r="I690" s="156">
        <v>46242</v>
      </c>
      <c r="J690" s="160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</row>
    <row r="691" spans="1:69" s="15" customFormat="1" ht="75.75" customHeight="1">
      <c r="A691" s="8">
        <f t="shared" si="2"/>
        <v>687</v>
      </c>
      <c r="B691" s="1" t="s">
        <v>1623</v>
      </c>
      <c r="C691" s="46" t="s">
        <v>1624</v>
      </c>
      <c r="D691" s="66"/>
      <c r="E691" s="54">
        <v>1145321003530</v>
      </c>
      <c r="F691" s="174">
        <v>1500000</v>
      </c>
      <c r="G691" s="154">
        <v>0.5</v>
      </c>
      <c r="H691" s="155" t="s">
        <v>1758</v>
      </c>
      <c r="I691" s="156">
        <v>45878</v>
      </c>
      <c r="J691" s="160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</row>
    <row r="692" spans="1:69" s="15" customFormat="1" ht="75.75" customHeight="1">
      <c r="A692" s="8">
        <f t="shared" si="2"/>
        <v>688</v>
      </c>
      <c r="B692" s="163" t="s">
        <v>1728</v>
      </c>
      <c r="C692" s="157" t="s">
        <v>1729</v>
      </c>
      <c r="D692" s="66"/>
      <c r="E692" s="106">
        <v>321532100004755</v>
      </c>
      <c r="F692" s="174">
        <v>2100000</v>
      </c>
      <c r="G692" s="154">
        <v>0.7</v>
      </c>
      <c r="H692" s="155" t="s">
        <v>1759</v>
      </c>
      <c r="I692" s="156">
        <v>46250</v>
      </c>
      <c r="J692" s="160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</row>
    <row r="693" spans="1:69" s="15" customFormat="1" ht="75.75" customHeight="1">
      <c r="A693" s="8">
        <f t="shared" si="2"/>
        <v>689</v>
      </c>
      <c r="B693" s="1" t="s">
        <v>1730</v>
      </c>
      <c r="C693" s="157" t="s">
        <v>1731</v>
      </c>
      <c r="D693" s="66"/>
      <c r="E693" s="106">
        <v>1165321055954</v>
      </c>
      <c r="F693" s="174">
        <v>4000000</v>
      </c>
      <c r="G693" s="154">
        <v>0.2</v>
      </c>
      <c r="H693" s="155" t="s">
        <v>1760</v>
      </c>
      <c r="I693" s="156">
        <v>46252</v>
      </c>
      <c r="J693" s="160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</row>
    <row r="694" spans="1:69" s="15" customFormat="1" ht="75.75" customHeight="1">
      <c r="A694" s="8">
        <f t="shared" si="2"/>
        <v>690</v>
      </c>
      <c r="B694" s="163" t="s">
        <v>1732</v>
      </c>
      <c r="C694" s="157" t="s">
        <v>1733</v>
      </c>
      <c r="D694" s="66"/>
      <c r="E694" s="106">
        <v>304532131700259</v>
      </c>
      <c r="F694" s="174">
        <v>20000000</v>
      </c>
      <c r="G694" s="154">
        <v>0.5</v>
      </c>
      <c r="H694" s="155" t="s">
        <v>1761</v>
      </c>
      <c r="I694" s="156">
        <v>46252</v>
      </c>
      <c r="J694" s="160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</row>
    <row r="695" spans="1:69" s="15" customFormat="1" ht="75.75" customHeight="1">
      <c r="A695" s="8">
        <f t="shared" si="2"/>
        <v>691</v>
      </c>
      <c r="B695" s="166" t="s">
        <v>1603</v>
      </c>
      <c r="C695" s="167" t="s">
        <v>1604</v>
      </c>
      <c r="D695" s="66"/>
      <c r="E695" s="170">
        <v>1115321006954</v>
      </c>
      <c r="F695" s="174">
        <v>2500000</v>
      </c>
      <c r="G695" s="154">
        <v>0.5</v>
      </c>
      <c r="H695" s="155" t="s">
        <v>1762</v>
      </c>
      <c r="I695" s="156">
        <v>46253</v>
      </c>
      <c r="J695" s="160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</row>
    <row r="696" spans="1:69" s="15" customFormat="1" ht="75.75" customHeight="1">
      <c r="A696" s="8">
        <f t="shared" si="2"/>
        <v>692</v>
      </c>
      <c r="B696" s="166" t="s">
        <v>1734</v>
      </c>
      <c r="C696" s="167" t="s">
        <v>1735</v>
      </c>
      <c r="D696" s="66"/>
      <c r="E696" s="170">
        <v>1155321009106</v>
      </c>
      <c r="F696" s="174">
        <v>500000</v>
      </c>
      <c r="G696" s="154">
        <v>0.5</v>
      </c>
      <c r="H696" s="155" t="s">
        <v>1763</v>
      </c>
      <c r="I696" s="156">
        <v>45526</v>
      </c>
      <c r="J696" s="160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</row>
    <row r="697" spans="1:69" s="15" customFormat="1" ht="75.75" customHeight="1">
      <c r="A697" s="8">
        <f t="shared" si="2"/>
        <v>693</v>
      </c>
      <c r="B697" s="108" t="s">
        <v>1300</v>
      </c>
      <c r="C697" s="110" t="s">
        <v>1301</v>
      </c>
      <c r="D697" s="66"/>
      <c r="E697" s="116">
        <v>1145321007391</v>
      </c>
      <c r="F697" s="174">
        <v>25000000</v>
      </c>
      <c r="G697" s="154">
        <v>0.1786</v>
      </c>
      <c r="H697" s="155" t="s">
        <v>1764</v>
      </c>
      <c r="I697" s="156">
        <v>46253</v>
      </c>
      <c r="J697" s="160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</row>
    <row r="698" spans="1:69" s="15" customFormat="1" ht="75.75" customHeight="1">
      <c r="A698" s="8">
        <f t="shared" si="2"/>
        <v>694</v>
      </c>
      <c r="B698" s="108" t="s">
        <v>1736</v>
      </c>
      <c r="C698" s="167" t="s">
        <v>1737</v>
      </c>
      <c r="D698" s="66"/>
      <c r="E698" s="170">
        <v>1155321002561</v>
      </c>
      <c r="F698" s="174">
        <v>15000000</v>
      </c>
      <c r="G698" s="154">
        <v>0.5</v>
      </c>
      <c r="H698" s="155" t="s">
        <v>1765</v>
      </c>
      <c r="I698" s="156">
        <v>46228</v>
      </c>
      <c r="J698" s="160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</row>
    <row r="699" spans="1:69" s="15" customFormat="1" ht="75.75" customHeight="1">
      <c r="A699" s="8">
        <f t="shared" si="2"/>
        <v>695</v>
      </c>
      <c r="B699" s="1" t="s">
        <v>1595</v>
      </c>
      <c r="C699" s="57" t="s">
        <v>1596</v>
      </c>
      <c r="D699" s="66"/>
      <c r="E699" s="66">
        <v>1102337001007</v>
      </c>
      <c r="F699" s="174">
        <v>10902600</v>
      </c>
      <c r="G699" s="154">
        <v>0.6057</v>
      </c>
      <c r="H699" s="155" t="s">
        <v>1766</v>
      </c>
      <c r="I699" s="156">
        <v>45909</v>
      </c>
      <c r="J699" s="160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</row>
    <row r="700" spans="1:69" s="15" customFormat="1" ht="75.75" customHeight="1">
      <c r="A700" s="8">
        <f t="shared" si="2"/>
        <v>696</v>
      </c>
      <c r="B700" s="6" t="s">
        <v>1420</v>
      </c>
      <c r="C700" s="46" t="s">
        <v>1421</v>
      </c>
      <c r="D700" s="66"/>
      <c r="E700" s="116">
        <v>1075321007024</v>
      </c>
      <c r="F700" s="174">
        <v>7000000</v>
      </c>
      <c r="G700" s="154">
        <v>0.2593</v>
      </c>
      <c r="H700" s="155" t="s">
        <v>1767</v>
      </c>
      <c r="I700" s="156">
        <v>45958</v>
      </c>
      <c r="J700" s="160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</row>
    <row r="701" spans="1:69" s="15" customFormat="1" ht="75.75" customHeight="1">
      <c r="A701" s="8">
        <f t="shared" si="2"/>
        <v>697</v>
      </c>
      <c r="B701" s="6" t="s">
        <v>1321</v>
      </c>
      <c r="C701" s="46" t="s">
        <v>1029</v>
      </c>
      <c r="D701" s="66"/>
      <c r="E701" s="54">
        <v>1077847003288</v>
      </c>
      <c r="F701" s="174">
        <v>21303540</v>
      </c>
      <c r="G701" s="154">
        <v>0.1521</v>
      </c>
      <c r="H701" s="155" t="s">
        <v>1768</v>
      </c>
      <c r="I701" s="156">
        <v>45401</v>
      </c>
      <c r="J701" s="160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</row>
    <row r="702" spans="1:69" s="15" customFormat="1" ht="75.75" customHeight="1">
      <c r="A702" s="8">
        <f t="shared" si="2"/>
        <v>698</v>
      </c>
      <c r="B702" s="6" t="s">
        <v>198</v>
      </c>
      <c r="C702" s="46" t="s">
        <v>199</v>
      </c>
      <c r="D702" s="66"/>
      <c r="E702" s="54">
        <v>1085321006286</v>
      </c>
      <c r="F702" s="174">
        <v>16343200</v>
      </c>
      <c r="G702" s="154">
        <v>0.4086</v>
      </c>
      <c r="H702" s="155" t="s">
        <v>1769</v>
      </c>
      <c r="I702" s="156">
        <v>46284</v>
      </c>
      <c r="J702" s="160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</row>
    <row r="703" spans="1:69" s="15" customFormat="1" ht="75.75" customHeight="1">
      <c r="A703" s="8">
        <f t="shared" si="2"/>
        <v>699</v>
      </c>
      <c r="B703" s="163" t="s">
        <v>1738</v>
      </c>
      <c r="C703" s="46" t="s">
        <v>1739</v>
      </c>
      <c r="D703" s="66"/>
      <c r="E703" s="106">
        <v>304532124000099</v>
      </c>
      <c r="F703" s="174">
        <v>750000</v>
      </c>
      <c r="G703" s="154">
        <v>0.5</v>
      </c>
      <c r="H703" s="155" t="s">
        <v>1770</v>
      </c>
      <c r="I703" s="156">
        <v>47017</v>
      </c>
      <c r="J703" s="160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</row>
    <row r="704" spans="1:69" s="15" customFormat="1" ht="75.75" customHeight="1">
      <c r="A704" s="8">
        <f t="shared" si="2"/>
        <v>700</v>
      </c>
      <c r="B704" s="72" t="s">
        <v>1589</v>
      </c>
      <c r="C704" s="157" t="s">
        <v>1592</v>
      </c>
      <c r="D704" s="66"/>
      <c r="E704" s="116">
        <v>1155321004068</v>
      </c>
      <c r="F704" s="174">
        <v>5000000</v>
      </c>
      <c r="G704" s="154">
        <v>0.125</v>
      </c>
      <c r="H704" s="155" t="s">
        <v>1771</v>
      </c>
      <c r="I704" s="156">
        <v>46284</v>
      </c>
      <c r="J704" s="160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</row>
    <row r="705" spans="1:69" s="15" customFormat="1" ht="75.75" customHeight="1">
      <c r="A705" s="8">
        <f t="shared" si="2"/>
        <v>701</v>
      </c>
      <c r="B705" s="72" t="s">
        <v>1740</v>
      </c>
      <c r="C705" s="157" t="s">
        <v>1741</v>
      </c>
      <c r="D705" s="66"/>
      <c r="E705" s="116">
        <v>1205300001741</v>
      </c>
      <c r="F705" s="174">
        <v>11000000</v>
      </c>
      <c r="G705" s="154">
        <v>0.5</v>
      </c>
      <c r="H705" s="155" t="s">
        <v>1772</v>
      </c>
      <c r="I705" s="156">
        <v>47022</v>
      </c>
      <c r="J705" s="160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</row>
    <row r="706" spans="1:69" s="15" customFormat="1" ht="75.75" customHeight="1">
      <c r="A706" s="8">
        <f t="shared" si="2"/>
        <v>702</v>
      </c>
      <c r="B706" s="72" t="s">
        <v>1742</v>
      </c>
      <c r="C706" s="157" t="s">
        <v>1743</v>
      </c>
      <c r="D706" s="66"/>
      <c r="E706" s="116">
        <v>317532100028077</v>
      </c>
      <c r="F706" s="174">
        <v>1550000</v>
      </c>
      <c r="G706" s="154">
        <v>0.5</v>
      </c>
      <c r="H706" s="155" t="s">
        <v>1773</v>
      </c>
      <c r="I706" s="156">
        <v>47018</v>
      </c>
      <c r="J706" s="160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</row>
    <row r="707" spans="1:69" s="15" customFormat="1" ht="75.75" customHeight="1">
      <c r="A707" s="8">
        <f t="shared" si="2"/>
        <v>703</v>
      </c>
      <c r="B707" s="72" t="s">
        <v>1744</v>
      </c>
      <c r="C707" s="157" t="s">
        <v>1745</v>
      </c>
      <c r="D707" s="66"/>
      <c r="E707" s="116">
        <v>1175321009357</v>
      </c>
      <c r="F707" s="174">
        <v>7858793.04</v>
      </c>
      <c r="G707" s="154">
        <v>0.5239</v>
      </c>
      <c r="H707" s="155" t="s">
        <v>1774</v>
      </c>
      <c r="I707" s="156">
        <v>46287</v>
      </c>
      <c r="J707" s="160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</row>
    <row r="708" spans="1:69" s="15" customFormat="1" ht="75.75" customHeight="1">
      <c r="A708" s="8">
        <f t="shared" si="2"/>
        <v>704</v>
      </c>
      <c r="B708" s="72" t="s">
        <v>1746</v>
      </c>
      <c r="C708" s="157" t="s">
        <v>1747</v>
      </c>
      <c r="D708" s="66"/>
      <c r="E708" s="116">
        <v>31853210025750</v>
      </c>
      <c r="F708" s="174">
        <v>3500000</v>
      </c>
      <c r="G708" s="154">
        <v>0.7</v>
      </c>
      <c r="H708" s="155" t="s">
        <v>1775</v>
      </c>
      <c r="I708" s="156">
        <v>46291</v>
      </c>
      <c r="J708" s="160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</row>
    <row r="709" spans="1:69" s="15" customFormat="1" ht="75.75" customHeight="1">
      <c r="A709" s="8">
        <f t="shared" si="2"/>
        <v>705</v>
      </c>
      <c r="B709" s="72" t="s">
        <v>1748</v>
      </c>
      <c r="C709" s="157" t="s">
        <v>1749</v>
      </c>
      <c r="D709" s="66"/>
      <c r="E709" s="170">
        <v>304532119400091</v>
      </c>
      <c r="F709" s="174">
        <v>8471000</v>
      </c>
      <c r="G709" s="154">
        <v>0.4235</v>
      </c>
      <c r="H709" s="155" t="s">
        <v>1776</v>
      </c>
      <c r="I709" s="156">
        <v>47023</v>
      </c>
      <c r="J709" s="160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</row>
    <row r="710" spans="1:69" s="15" customFormat="1" ht="75.75" customHeight="1">
      <c r="A710" s="8">
        <f t="shared" si="2"/>
        <v>706</v>
      </c>
      <c r="B710" s="1" t="s">
        <v>1339</v>
      </c>
      <c r="C710" s="57" t="s">
        <v>1342</v>
      </c>
      <c r="D710" s="66"/>
      <c r="E710" s="178">
        <v>1025300993090</v>
      </c>
      <c r="F710" s="174">
        <v>2100000</v>
      </c>
      <c r="G710" s="154">
        <v>0.7</v>
      </c>
      <c r="H710" s="155" t="s">
        <v>1777</v>
      </c>
      <c r="I710" s="156">
        <v>45892</v>
      </c>
      <c r="J710" s="160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</row>
    <row r="711" spans="1:69" s="15" customFormat="1" ht="75.75" customHeight="1">
      <c r="A711" s="8">
        <f t="shared" si="2"/>
        <v>707</v>
      </c>
      <c r="B711" s="1"/>
      <c r="C711" s="57"/>
      <c r="D711" s="66"/>
      <c r="E711" s="66"/>
      <c r="F711" s="174"/>
      <c r="G711" s="154"/>
      <c r="H711" s="155"/>
      <c r="I711" s="156"/>
      <c r="J711" s="160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</row>
    <row r="712" spans="1:69" s="15" customFormat="1" ht="51" customHeight="1">
      <c r="A712" s="8">
        <f t="shared" si="2"/>
        <v>708</v>
      </c>
      <c r="B712" s="1"/>
      <c r="C712" s="57"/>
      <c r="D712" s="66"/>
      <c r="E712" s="66"/>
      <c r="F712" s="146"/>
      <c r="G712" s="144"/>
      <c r="H712" s="89"/>
      <c r="I712" s="147"/>
      <c r="J712" s="160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</row>
    <row r="713" spans="1:69" s="15" customFormat="1" ht="12.75" customHeight="1">
      <c r="A713" s="135" t="s">
        <v>1167</v>
      </c>
      <c r="B713" s="8"/>
      <c r="C713" s="8"/>
      <c r="D713" s="8"/>
      <c r="E713" s="8"/>
      <c r="F713" s="22">
        <f>SUM(F5:F623)</f>
        <v>2110069447.1000001</v>
      </c>
      <c r="G713" s="8"/>
      <c r="H713" s="13"/>
      <c r="I713" s="13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</row>
    <row r="714" spans="1:69" s="15" customFormat="1" ht="12.75" customHeight="1">
      <c r="A714" s="17"/>
      <c r="B714" s="17"/>
      <c r="C714" s="17"/>
      <c r="D714" s="17"/>
      <c r="E714" s="17"/>
      <c r="F714" s="27"/>
      <c r="G714" s="17"/>
      <c r="H714" s="40"/>
      <c r="I714" s="40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</row>
    <row r="715" spans="1:69" s="15" customFormat="1" ht="12.75" customHeight="1">
      <c r="A715" s="17"/>
      <c r="B715" s="17"/>
      <c r="C715" s="17"/>
      <c r="D715" s="17"/>
      <c r="E715" s="17"/>
      <c r="F715" s="27"/>
      <c r="G715" s="17"/>
      <c r="H715" s="40"/>
      <c r="I715" s="40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</row>
    <row r="716" spans="1:69" s="15" customFormat="1" ht="12.75" customHeight="1">
      <c r="A716" s="17"/>
      <c r="B716" s="17"/>
      <c r="C716" s="17"/>
      <c r="D716" s="17"/>
      <c r="E716" s="17"/>
      <c r="F716" s="27"/>
      <c r="G716" s="17"/>
      <c r="H716" s="40"/>
      <c r="I716" s="40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</row>
    <row r="717" spans="1:69" s="15" customFormat="1" ht="12.75" customHeight="1">
      <c r="A717" s="17"/>
      <c r="B717" s="17"/>
      <c r="C717" s="17"/>
      <c r="D717" s="17"/>
      <c r="E717" s="17"/>
      <c r="F717" s="27"/>
      <c r="G717" s="17"/>
      <c r="H717" s="40"/>
      <c r="I717" s="40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</row>
    <row r="718" spans="1:69" s="15" customFormat="1" ht="12.75" customHeight="1">
      <c r="A718" s="17"/>
      <c r="B718" s="17"/>
      <c r="C718" s="17"/>
      <c r="D718" s="17"/>
      <c r="E718" s="17"/>
      <c r="F718" s="27"/>
      <c r="G718" s="17"/>
      <c r="H718" s="40"/>
      <c r="I718" s="40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</row>
    <row r="719" spans="1:69" s="15" customFormat="1" ht="12.75" customHeight="1">
      <c r="A719" s="17"/>
      <c r="B719" s="17"/>
      <c r="C719" s="17"/>
      <c r="D719" s="17"/>
      <c r="E719" s="17"/>
      <c r="F719" s="27"/>
      <c r="G719" s="17"/>
      <c r="H719" s="40"/>
      <c r="I719" s="40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</row>
    <row r="720" spans="1:69" s="15" customFormat="1" ht="12.75" customHeight="1">
      <c r="A720" s="17"/>
      <c r="B720" s="17"/>
      <c r="C720" s="17"/>
      <c r="D720" s="17"/>
      <c r="E720" s="17"/>
      <c r="F720" s="27"/>
      <c r="G720" s="17"/>
      <c r="H720" s="40"/>
      <c r="I720" s="40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</row>
    <row r="721" spans="1:69" s="15" customFormat="1" ht="12.75" customHeight="1">
      <c r="A721" s="17"/>
      <c r="B721" s="17"/>
      <c r="C721" s="17"/>
      <c r="D721" s="17"/>
      <c r="E721" s="17"/>
      <c r="F721" s="27"/>
      <c r="G721" s="17"/>
      <c r="H721" s="40"/>
      <c r="I721" s="40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</row>
    <row r="722" spans="1:69" s="15" customFormat="1" ht="12.75" customHeight="1">
      <c r="A722" s="17"/>
      <c r="B722" s="17"/>
      <c r="C722" s="17"/>
      <c r="D722" s="17"/>
      <c r="E722" s="17"/>
      <c r="F722" s="27"/>
      <c r="G722" s="17"/>
      <c r="H722" s="40"/>
      <c r="I722" s="40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</row>
    <row r="723" spans="1:69" s="15" customFormat="1" ht="12.75" customHeight="1">
      <c r="A723" s="17"/>
      <c r="B723" s="17"/>
      <c r="C723" s="17"/>
      <c r="D723" s="17"/>
      <c r="E723" s="17"/>
      <c r="F723" s="27"/>
      <c r="G723" s="17"/>
      <c r="H723" s="40"/>
      <c r="I723" s="40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</row>
    <row r="724" spans="1:69" s="15" customFormat="1" ht="12.75" customHeight="1">
      <c r="A724" s="17"/>
      <c r="B724" s="17"/>
      <c r="C724" s="17"/>
      <c r="D724" s="17"/>
      <c r="E724" s="17"/>
      <c r="F724" s="27"/>
      <c r="G724" s="17"/>
      <c r="H724" s="40"/>
      <c r="I724" s="40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</row>
    <row r="725" spans="1:69" s="15" customFormat="1" ht="12.75" customHeight="1">
      <c r="A725" s="17"/>
      <c r="B725" s="17"/>
      <c r="C725" s="17"/>
      <c r="D725" s="17"/>
      <c r="E725" s="17"/>
      <c r="F725" s="27"/>
      <c r="G725" s="17"/>
      <c r="H725" s="40"/>
      <c r="I725" s="40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</row>
    <row r="726" spans="1:69" s="15" customFormat="1" ht="12.75" customHeight="1">
      <c r="A726" s="17"/>
      <c r="B726" s="17"/>
      <c r="C726" s="17"/>
      <c r="D726" s="17"/>
      <c r="E726" s="17"/>
      <c r="F726" s="27"/>
      <c r="G726" s="17"/>
      <c r="H726" s="40"/>
      <c r="I726" s="40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</row>
    <row r="727" spans="1:69" s="15" customFormat="1" ht="12.75" customHeight="1">
      <c r="A727" s="17"/>
      <c r="B727" s="17"/>
      <c r="C727" s="17"/>
      <c r="D727" s="17"/>
      <c r="E727" s="17"/>
      <c r="F727" s="27"/>
      <c r="G727" s="17"/>
      <c r="H727" s="40"/>
      <c r="I727" s="40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</row>
    <row r="728" spans="1:69" s="15" customFormat="1" ht="12.75" customHeight="1">
      <c r="A728" s="17"/>
      <c r="B728" s="17"/>
      <c r="C728" s="17"/>
      <c r="D728" s="17"/>
      <c r="E728" s="17"/>
      <c r="F728" s="27"/>
      <c r="G728" s="17"/>
      <c r="H728" s="40"/>
      <c r="I728" s="40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</row>
    <row r="729" spans="1:69" s="15" customFormat="1" ht="12.75" customHeight="1">
      <c r="A729" s="17"/>
      <c r="B729" s="17"/>
      <c r="C729" s="17"/>
      <c r="D729" s="17"/>
      <c r="E729" s="17"/>
      <c r="F729" s="27"/>
      <c r="G729" s="17"/>
      <c r="H729" s="40"/>
      <c r="I729" s="40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</row>
    <row r="730" spans="1:69" s="15" customFormat="1" ht="12.75" customHeight="1">
      <c r="A730" s="17"/>
      <c r="B730" s="17"/>
      <c r="C730" s="17"/>
      <c r="D730" s="17"/>
      <c r="E730" s="17"/>
      <c r="F730" s="27"/>
      <c r="G730" s="17"/>
      <c r="H730" s="40"/>
      <c r="I730" s="40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</row>
    <row r="731" spans="1:69" s="15" customFormat="1" ht="12.75" customHeight="1">
      <c r="A731" s="17"/>
      <c r="B731" s="17"/>
      <c r="C731" s="17"/>
      <c r="D731" s="17"/>
      <c r="E731" s="17"/>
      <c r="F731" s="27"/>
      <c r="G731" s="17"/>
      <c r="H731" s="40"/>
      <c r="I731" s="40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</row>
    <row r="732" spans="1:69" s="15" customFormat="1" ht="12.75" customHeight="1">
      <c r="A732" s="17"/>
      <c r="B732" s="17"/>
      <c r="C732" s="17"/>
      <c r="D732" s="17"/>
      <c r="E732" s="17"/>
      <c r="F732" s="27"/>
      <c r="G732" s="17"/>
      <c r="H732" s="40"/>
      <c r="I732" s="40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</row>
    <row r="733" spans="1:69" s="15" customFormat="1" ht="12.75" customHeight="1">
      <c r="A733" s="17"/>
      <c r="B733" s="17"/>
      <c r="C733" s="17"/>
      <c r="D733" s="17"/>
      <c r="E733" s="17"/>
      <c r="F733" s="27"/>
      <c r="G733" s="17"/>
      <c r="H733" s="40"/>
      <c r="I733" s="40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</row>
    <row r="734" spans="1:69" s="15" customFormat="1" ht="12.75" customHeight="1">
      <c r="A734" s="17"/>
      <c r="B734" s="17"/>
      <c r="C734" s="17"/>
      <c r="D734" s="17"/>
      <c r="E734" s="17"/>
      <c r="F734" s="27"/>
      <c r="G734" s="17"/>
      <c r="H734" s="40"/>
      <c r="I734" s="40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</row>
    <row r="735" spans="1:69" s="15" customFormat="1" ht="12.75" customHeight="1">
      <c r="A735" s="17"/>
      <c r="B735" s="17"/>
      <c r="C735" s="17"/>
      <c r="D735" s="17"/>
      <c r="E735" s="17"/>
      <c r="F735" s="27"/>
      <c r="G735" s="17"/>
      <c r="H735" s="40"/>
      <c r="I735" s="40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</row>
    <row r="736" spans="1:69" s="15" customFormat="1" ht="12.75" customHeight="1">
      <c r="A736" s="17"/>
      <c r="B736" s="17"/>
      <c r="C736" s="17"/>
      <c r="D736" s="17"/>
      <c r="E736" s="17"/>
      <c r="F736" s="27"/>
      <c r="G736" s="17"/>
      <c r="H736" s="40"/>
      <c r="I736" s="40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</row>
    <row r="737" spans="1:69" s="15" customFormat="1" ht="12.75" customHeight="1">
      <c r="A737" s="17"/>
      <c r="B737" s="17"/>
      <c r="C737" s="17"/>
      <c r="D737" s="17"/>
      <c r="E737" s="17"/>
      <c r="F737" s="27"/>
      <c r="G737" s="17"/>
      <c r="H737" s="40"/>
      <c r="I737" s="40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</row>
    <row r="738" spans="1:69" s="15" customFormat="1" ht="12.75" customHeight="1">
      <c r="A738" s="17"/>
      <c r="B738" s="17"/>
      <c r="C738" s="17"/>
      <c r="D738" s="17"/>
      <c r="E738" s="17"/>
      <c r="F738" s="27"/>
      <c r="G738" s="17"/>
      <c r="H738" s="40"/>
      <c r="I738" s="40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</row>
    <row r="739" spans="1:69" s="15" customFormat="1" ht="12.75" customHeight="1">
      <c r="A739" s="17"/>
      <c r="B739" s="17"/>
      <c r="C739" s="17"/>
      <c r="D739" s="17"/>
      <c r="E739" s="17"/>
      <c r="F739" s="27"/>
      <c r="G739" s="17"/>
      <c r="H739" s="40"/>
      <c r="I739" s="40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</row>
    <row r="740" spans="1:69" s="15" customFormat="1" ht="12.75" customHeight="1">
      <c r="A740" s="17"/>
      <c r="B740" s="17"/>
      <c r="C740" s="17"/>
      <c r="D740" s="17"/>
      <c r="E740" s="17"/>
      <c r="F740" s="27"/>
      <c r="G740" s="17"/>
      <c r="H740" s="40"/>
      <c r="I740" s="40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</row>
    <row r="741" spans="1:69" s="15" customFormat="1" ht="12.75" customHeight="1">
      <c r="A741" s="17"/>
      <c r="B741" s="17"/>
      <c r="C741" s="17"/>
      <c r="D741" s="17"/>
      <c r="E741" s="17"/>
      <c r="F741" s="27"/>
      <c r="G741" s="17"/>
      <c r="H741" s="40"/>
      <c r="I741" s="40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</row>
    <row r="742" spans="1:69" s="15" customFormat="1" ht="12.75" customHeight="1">
      <c r="A742" s="17"/>
      <c r="B742" s="17"/>
      <c r="C742" s="17"/>
      <c r="D742" s="17"/>
      <c r="E742" s="17"/>
      <c r="F742" s="27"/>
      <c r="G742" s="17"/>
      <c r="H742" s="40"/>
      <c r="I742" s="40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</row>
    <row r="743" spans="1:69" s="15" customFormat="1" ht="12.75" customHeight="1">
      <c r="A743" s="17"/>
      <c r="B743" s="17"/>
      <c r="C743" s="17"/>
      <c r="D743" s="17"/>
      <c r="E743" s="17"/>
      <c r="F743" s="27"/>
      <c r="G743" s="17"/>
      <c r="H743" s="40"/>
      <c r="I743" s="40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</row>
    <row r="744" spans="1:69" s="15" customFormat="1" ht="12.75" customHeight="1">
      <c r="A744" s="17"/>
      <c r="B744" s="17"/>
      <c r="C744" s="17"/>
      <c r="D744" s="17"/>
      <c r="E744" s="17"/>
      <c r="F744" s="27"/>
      <c r="G744" s="17"/>
      <c r="H744" s="40"/>
      <c r="I744" s="40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</row>
    <row r="745" spans="1:69" s="15" customFormat="1" ht="12.75" customHeight="1">
      <c r="A745" s="17"/>
      <c r="B745" s="17"/>
      <c r="C745" s="17"/>
      <c r="D745" s="17"/>
      <c r="E745" s="17"/>
      <c r="F745" s="27"/>
      <c r="G745" s="17"/>
      <c r="H745" s="40"/>
      <c r="I745" s="40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</row>
    <row r="746" spans="1:69" s="15" customFormat="1" ht="12.75" customHeight="1">
      <c r="A746" s="17"/>
      <c r="B746" s="17"/>
      <c r="C746" s="17"/>
      <c r="D746" s="17"/>
      <c r="E746" s="17"/>
      <c r="F746" s="27"/>
      <c r="G746" s="17"/>
      <c r="H746" s="40"/>
      <c r="I746" s="40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</row>
    <row r="747" spans="1:69" s="15" customFormat="1" ht="12.75" customHeight="1">
      <c r="A747" s="17"/>
      <c r="B747" s="17"/>
      <c r="C747" s="17"/>
      <c r="D747" s="17"/>
      <c r="E747" s="17"/>
      <c r="F747" s="27"/>
      <c r="G747" s="17"/>
      <c r="H747" s="40"/>
      <c r="I747" s="40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</row>
    <row r="748" spans="1:69" s="15" customFormat="1" ht="12.75" customHeight="1">
      <c r="A748" s="17"/>
      <c r="B748" s="17"/>
      <c r="C748" s="17"/>
      <c r="D748" s="17"/>
      <c r="E748" s="17"/>
      <c r="F748" s="27"/>
      <c r="G748" s="17"/>
      <c r="H748" s="40"/>
      <c r="I748" s="40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</row>
    <row r="749" spans="1:69" s="15" customFormat="1" ht="12.75" customHeight="1">
      <c r="A749" s="17"/>
      <c r="B749" s="17"/>
      <c r="C749" s="17"/>
      <c r="D749" s="17"/>
      <c r="E749" s="17"/>
      <c r="F749" s="27"/>
      <c r="G749" s="17"/>
      <c r="H749" s="40"/>
      <c r="I749" s="40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</row>
    <row r="750" spans="1:69" s="15" customFormat="1" ht="12.75" customHeight="1">
      <c r="A750" s="17"/>
      <c r="B750" s="17"/>
      <c r="C750" s="17"/>
      <c r="D750" s="17"/>
      <c r="E750" s="17"/>
      <c r="F750" s="27"/>
      <c r="G750" s="17"/>
      <c r="H750" s="40"/>
      <c r="I750" s="40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</row>
    <row r="751" spans="1:69" s="15" customFormat="1" ht="12.75" customHeight="1">
      <c r="A751" s="17"/>
      <c r="B751" s="17"/>
      <c r="C751" s="17"/>
      <c r="D751" s="17"/>
      <c r="E751" s="17"/>
      <c r="F751" s="27"/>
      <c r="G751" s="17"/>
      <c r="H751" s="40"/>
      <c r="I751" s="40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</row>
    <row r="752" spans="1:69" s="15" customFormat="1" ht="12.75" customHeight="1">
      <c r="A752" s="17"/>
      <c r="B752" s="17"/>
      <c r="C752" s="17"/>
      <c r="D752" s="17"/>
      <c r="E752" s="17"/>
      <c r="F752" s="27"/>
      <c r="G752" s="17"/>
      <c r="H752" s="40"/>
      <c r="I752" s="40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</row>
    <row r="753" spans="1:69" s="15" customFormat="1" ht="12.75" customHeight="1">
      <c r="A753" s="17"/>
      <c r="B753" s="17"/>
      <c r="C753" s="17"/>
      <c r="D753" s="17"/>
      <c r="E753" s="17"/>
      <c r="F753" s="27"/>
      <c r="G753" s="17"/>
      <c r="H753" s="40"/>
      <c r="I753" s="40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</row>
    <row r="754" spans="1:69" s="15" customFormat="1" ht="12.75" customHeight="1">
      <c r="A754" s="17"/>
      <c r="B754" s="17"/>
      <c r="C754" s="17"/>
      <c r="D754" s="17"/>
      <c r="E754" s="17"/>
      <c r="F754" s="27"/>
      <c r="G754" s="17"/>
      <c r="H754" s="40"/>
      <c r="I754" s="40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</row>
    <row r="755" spans="1:69" s="15" customFormat="1" ht="12.75" customHeight="1">
      <c r="A755" s="17"/>
      <c r="B755" s="17"/>
      <c r="C755" s="17"/>
      <c r="D755" s="17"/>
      <c r="E755" s="17"/>
      <c r="F755" s="27"/>
      <c r="G755" s="17"/>
      <c r="H755" s="40"/>
      <c r="I755" s="40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</row>
    <row r="756" spans="1:69" s="15" customFormat="1" ht="12.75" customHeight="1">
      <c r="A756" s="17"/>
      <c r="B756" s="17"/>
      <c r="C756" s="17"/>
      <c r="D756" s="17"/>
      <c r="E756" s="17"/>
      <c r="F756" s="27"/>
      <c r="G756" s="17"/>
      <c r="H756" s="40"/>
      <c r="I756" s="40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</row>
    <row r="757" spans="1:69" s="15" customFormat="1" ht="12.75" customHeight="1">
      <c r="A757" s="17"/>
      <c r="B757" s="17"/>
      <c r="C757" s="17"/>
      <c r="D757" s="17"/>
      <c r="E757" s="17"/>
      <c r="F757" s="27"/>
      <c r="G757" s="17"/>
      <c r="H757" s="40"/>
      <c r="I757" s="40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</row>
    <row r="758" spans="1:69" s="15" customFormat="1" ht="12.75" customHeight="1">
      <c r="A758" s="17"/>
      <c r="B758" s="17"/>
      <c r="C758" s="17"/>
      <c r="D758" s="17"/>
      <c r="E758" s="17"/>
      <c r="F758" s="27"/>
      <c r="G758" s="17"/>
      <c r="H758" s="40"/>
      <c r="I758" s="40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</row>
    <row r="759" spans="1:69" s="15" customFormat="1" ht="12.75" customHeight="1">
      <c r="A759" s="17"/>
      <c r="B759" s="17"/>
      <c r="C759" s="17"/>
      <c r="D759" s="17"/>
      <c r="E759" s="17"/>
      <c r="F759" s="27"/>
      <c r="G759" s="17"/>
      <c r="H759" s="40"/>
      <c r="I759" s="40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</row>
    <row r="760" spans="1:69" s="15" customFormat="1" ht="12.75" customHeight="1">
      <c r="A760" s="17"/>
      <c r="B760" s="17"/>
      <c r="C760" s="17"/>
      <c r="D760" s="17"/>
      <c r="E760" s="17"/>
      <c r="F760" s="27"/>
      <c r="G760" s="17"/>
      <c r="H760" s="40"/>
      <c r="I760" s="40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</row>
    <row r="761" spans="1:69" s="15" customFormat="1" ht="12.75" customHeight="1">
      <c r="A761" s="17"/>
      <c r="B761" s="17"/>
      <c r="C761" s="17"/>
      <c r="D761" s="17"/>
      <c r="E761" s="17"/>
      <c r="F761" s="27"/>
      <c r="G761" s="17"/>
      <c r="H761" s="40"/>
      <c r="I761" s="40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</row>
    <row r="762" spans="1:69" s="15" customFormat="1" ht="12.75" customHeight="1">
      <c r="A762" s="17"/>
      <c r="B762" s="17"/>
      <c r="C762" s="17"/>
      <c r="D762" s="17"/>
      <c r="E762" s="17"/>
      <c r="F762" s="27"/>
      <c r="G762" s="17"/>
      <c r="H762" s="40"/>
      <c r="I762" s="40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</row>
    <row r="763" spans="1:69" s="15" customFormat="1" ht="12.75" customHeight="1">
      <c r="A763" s="17"/>
      <c r="B763" s="17"/>
      <c r="C763" s="17"/>
      <c r="D763" s="17"/>
      <c r="E763" s="17"/>
      <c r="F763" s="27"/>
      <c r="G763" s="17"/>
      <c r="H763" s="40"/>
      <c r="I763" s="40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</row>
    <row r="764" spans="1:69" s="15" customFormat="1" ht="12.75" customHeight="1">
      <c r="A764" s="17"/>
      <c r="B764" s="17"/>
      <c r="C764" s="17"/>
      <c r="D764" s="17"/>
      <c r="E764" s="17"/>
      <c r="F764" s="27"/>
      <c r="G764" s="17"/>
      <c r="H764" s="40"/>
      <c r="I764" s="40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</row>
    <row r="765" spans="1:69" s="15" customFormat="1" ht="12.75" customHeight="1">
      <c r="A765" s="17"/>
      <c r="B765" s="17"/>
      <c r="C765" s="17"/>
      <c r="D765" s="17"/>
      <c r="E765" s="17"/>
      <c r="F765" s="27"/>
      <c r="G765" s="17"/>
      <c r="H765" s="40"/>
      <c r="I765" s="40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</row>
    <row r="766" spans="1:69" s="15" customFormat="1" ht="12.75" customHeight="1">
      <c r="A766" s="17"/>
      <c r="B766" s="17"/>
      <c r="C766" s="17"/>
      <c r="D766" s="17"/>
      <c r="E766" s="17"/>
      <c r="F766" s="27"/>
      <c r="G766" s="17"/>
      <c r="H766" s="40"/>
      <c r="I766" s="40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</row>
    <row r="767" spans="1:69" s="15" customFormat="1" ht="12.75" customHeight="1">
      <c r="A767" s="17"/>
      <c r="B767" s="17"/>
      <c r="C767" s="17"/>
      <c r="D767" s="17"/>
      <c r="E767" s="17"/>
      <c r="F767" s="27"/>
      <c r="G767" s="17"/>
      <c r="H767" s="40"/>
      <c r="I767" s="40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</row>
    <row r="768" spans="1:69" s="15" customFormat="1" ht="12.75" customHeight="1">
      <c r="A768" s="17"/>
      <c r="B768" s="17"/>
      <c r="C768" s="17"/>
      <c r="D768" s="17"/>
      <c r="E768" s="17"/>
      <c r="F768" s="27"/>
      <c r="G768" s="17"/>
      <c r="H768" s="40"/>
      <c r="I768" s="40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</row>
    <row r="769" spans="1:69" s="15" customFormat="1" ht="12.75" customHeight="1">
      <c r="A769" s="17"/>
      <c r="B769" s="17"/>
      <c r="C769" s="17"/>
      <c r="D769" s="17"/>
      <c r="E769" s="17"/>
      <c r="F769" s="27"/>
      <c r="G769" s="17"/>
      <c r="H769" s="40"/>
      <c r="I769" s="40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</row>
    <row r="770" spans="1:69" s="15" customFormat="1" ht="12.75" customHeight="1">
      <c r="A770" s="17"/>
      <c r="B770" s="17"/>
      <c r="C770" s="17"/>
      <c r="D770" s="17"/>
      <c r="E770" s="17"/>
      <c r="F770" s="27"/>
      <c r="G770" s="17"/>
      <c r="H770" s="40"/>
      <c r="I770" s="40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</row>
    <row r="771" spans="1:69" s="15" customFormat="1" ht="12.75" customHeight="1">
      <c r="A771" s="17"/>
      <c r="B771" s="17"/>
      <c r="C771" s="17"/>
      <c r="D771" s="17"/>
      <c r="E771" s="17"/>
      <c r="F771" s="27"/>
      <c r="G771" s="17"/>
      <c r="H771" s="40"/>
      <c r="I771" s="40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</row>
    <row r="772" spans="1:69" s="15" customFormat="1" ht="12.75" customHeight="1">
      <c r="A772" s="17"/>
      <c r="B772" s="17"/>
      <c r="C772" s="17"/>
      <c r="D772" s="17"/>
      <c r="E772" s="17"/>
      <c r="F772" s="27"/>
      <c r="G772" s="17"/>
      <c r="H772" s="40"/>
      <c r="I772" s="40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</row>
    <row r="773" spans="1:69" s="15" customFormat="1" ht="12.75" customHeight="1">
      <c r="A773" s="17"/>
      <c r="B773" s="17"/>
      <c r="C773" s="17"/>
      <c r="D773" s="17"/>
      <c r="E773" s="17"/>
      <c r="F773" s="27"/>
      <c r="G773" s="17"/>
      <c r="H773" s="40"/>
      <c r="I773" s="40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</row>
    <row r="774" spans="1:69" s="15" customFormat="1" ht="12.75" customHeight="1">
      <c r="A774" s="17"/>
      <c r="B774" s="17"/>
      <c r="C774" s="17"/>
      <c r="D774" s="17"/>
      <c r="E774" s="17"/>
      <c r="F774" s="27"/>
      <c r="G774" s="17"/>
      <c r="H774" s="40"/>
      <c r="I774" s="40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</row>
    <row r="775" spans="1:69" s="15" customFormat="1" ht="12.75" customHeight="1">
      <c r="A775" s="17"/>
      <c r="B775" s="17"/>
      <c r="C775" s="17"/>
      <c r="D775" s="17"/>
      <c r="E775" s="17"/>
      <c r="F775" s="27"/>
      <c r="G775" s="17"/>
      <c r="H775" s="40"/>
      <c r="I775" s="40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</row>
    <row r="776" spans="1:69" s="15" customFormat="1" ht="12.75" customHeight="1">
      <c r="A776" s="17"/>
      <c r="B776" s="17"/>
      <c r="C776" s="17"/>
      <c r="D776" s="17"/>
      <c r="E776" s="17"/>
      <c r="F776" s="27"/>
      <c r="G776" s="17"/>
      <c r="H776" s="40"/>
      <c r="I776" s="40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</row>
    <row r="777" spans="1:69" s="15" customFormat="1" ht="12.75" customHeight="1">
      <c r="A777" s="17"/>
      <c r="B777" s="17"/>
      <c r="C777" s="17"/>
      <c r="D777" s="17"/>
      <c r="E777" s="17"/>
      <c r="F777" s="27"/>
      <c r="G777" s="17"/>
      <c r="H777" s="40"/>
      <c r="I777" s="40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</row>
    <row r="778" spans="1:69" s="15" customFormat="1" ht="12.75" customHeight="1">
      <c r="A778" s="17"/>
      <c r="B778" s="17"/>
      <c r="C778" s="17"/>
      <c r="D778" s="17"/>
      <c r="E778" s="17"/>
      <c r="F778" s="27"/>
      <c r="G778" s="17"/>
      <c r="H778" s="40"/>
      <c r="I778" s="40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</row>
    <row r="779" spans="1:69" s="15" customFormat="1" ht="12.75" customHeight="1">
      <c r="A779" s="17"/>
      <c r="B779" s="17"/>
      <c r="C779" s="17"/>
      <c r="D779" s="17"/>
      <c r="E779" s="17"/>
      <c r="F779" s="27"/>
      <c r="G779" s="17"/>
      <c r="H779" s="40"/>
      <c r="I779" s="40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</row>
    <row r="780" spans="1:69" s="15" customFormat="1" ht="12.75" customHeight="1">
      <c r="A780" s="17"/>
      <c r="B780" s="17"/>
      <c r="C780" s="17"/>
      <c r="D780" s="17"/>
      <c r="E780" s="17"/>
      <c r="F780" s="27"/>
      <c r="G780" s="17"/>
      <c r="H780" s="40"/>
      <c r="I780" s="40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</row>
    <row r="781" spans="1:69" s="15" customFormat="1" ht="12.75" customHeight="1">
      <c r="A781" s="17"/>
      <c r="B781" s="17"/>
      <c r="C781" s="17"/>
      <c r="D781" s="17"/>
      <c r="E781" s="17"/>
      <c r="F781" s="27"/>
      <c r="G781" s="17"/>
      <c r="H781" s="40"/>
      <c r="I781" s="40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</row>
    <row r="782" spans="1:69" s="15" customFormat="1" ht="12.75" customHeight="1">
      <c r="A782" s="17"/>
      <c r="B782" s="17"/>
      <c r="C782" s="17"/>
      <c r="D782" s="17"/>
      <c r="E782" s="17"/>
      <c r="F782" s="27"/>
      <c r="G782" s="17"/>
      <c r="H782" s="40"/>
      <c r="I782" s="40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</row>
    <row r="783" spans="1:69" s="15" customFormat="1" ht="12.75" customHeight="1">
      <c r="A783" s="17"/>
      <c r="B783" s="17"/>
      <c r="C783" s="17"/>
      <c r="D783" s="17"/>
      <c r="E783" s="17"/>
      <c r="F783" s="27"/>
      <c r="G783" s="17"/>
      <c r="H783" s="40"/>
      <c r="I783" s="40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</row>
    <row r="784" spans="1:69" s="15" customFormat="1" ht="12.75" customHeight="1">
      <c r="A784" s="17"/>
      <c r="B784" s="17"/>
      <c r="C784" s="17"/>
      <c r="D784" s="17"/>
      <c r="E784" s="17"/>
      <c r="F784" s="27"/>
      <c r="G784" s="17"/>
      <c r="H784" s="40"/>
      <c r="I784" s="40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</row>
    <row r="785" spans="1:69" s="15" customFormat="1" ht="12.75" customHeight="1">
      <c r="A785" s="17"/>
      <c r="B785" s="17"/>
      <c r="C785" s="17"/>
      <c r="D785" s="17"/>
      <c r="E785" s="17"/>
      <c r="F785" s="27"/>
      <c r="G785" s="17"/>
      <c r="H785" s="40"/>
      <c r="I785" s="40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</row>
    <row r="786" spans="1:69" s="15" customFormat="1" ht="12.75" customHeight="1">
      <c r="A786" s="17"/>
      <c r="B786" s="17"/>
      <c r="C786" s="17"/>
      <c r="D786" s="17"/>
      <c r="E786" s="17"/>
      <c r="F786" s="27"/>
      <c r="G786" s="17"/>
      <c r="H786" s="40"/>
      <c r="I786" s="40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</row>
    <row r="787" spans="1:69" s="15" customFormat="1" ht="12.75" customHeight="1">
      <c r="A787" s="17"/>
      <c r="B787" s="17"/>
      <c r="C787" s="17"/>
      <c r="D787" s="17"/>
      <c r="E787" s="17"/>
      <c r="F787" s="27"/>
      <c r="G787" s="17"/>
      <c r="H787" s="40"/>
      <c r="I787" s="40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</row>
    <row r="788" spans="1:69" s="15" customFormat="1" ht="12.75" customHeight="1">
      <c r="A788" s="17"/>
      <c r="B788" s="17"/>
      <c r="C788" s="17"/>
      <c r="D788" s="17"/>
      <c r="E788" s="17"/>
      <c r="F788" s="27"/>
      <c r="G788" s="17"/>
      <c r="H788" s="40"/>
      <c r="I788" s="40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</row>
    <row r="789" spans="1:69" s="15" customFormat="1" ht="12.75" customHeight="1">
      <c r="A789" s="17"/>
      <c r="B789" s="17"/>
      <c r="C789" s="17"/>
      <c r="D789" s="17"/>
      <c r="E789" s="17"/>
      <c r="F789" s="27"/>
      <c r="G789" s="17"/>
      <c r="H789" s="40"/>
      <c r="I789" s="40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</row>
    <row r="790" spans="1:69" s="15" customFormat="1" ht="12.75" customHeight="1">
      <c r="A790" s="17"/>
      <c r="B790" s="17"/>
      <c r="C790" s="17"/>
      <c r="D790" s="17"/>
      <c r="E790" s="17"/>
      <c r="F790" s="27"/>
      <c r="G790" s="17"/>
      <c r="H790" s="40"/>
      <c r="I790" s="40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</row>
    <row r="791" spans="1:69" s="15" customFormat="1" ht="12.75" customHeight="1">
      <c r="A791" s="17"/>
      <c r="B791" s="17"/>
      <c r="C791" s="17"/>
      <c r="D791" s="17"/>
      <c r="E791" s="17"/>
      <c r="F791" s="27"/>
      <c r="G791" s="17"/>
      <c r="H791" s="40"/>
      <c r="I791" s="40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</row>
    <row r="792" spans="1:69" s="15" customFormat="1" ht="12.75" customHeight="1">
      <c r="A792" s="17"/>
      <c r="B792" s="17"/>
      <c r="C792" s="17"/>
      <c r="D792" s="17"/>
      <c r="E792" s="17"/>
      <c r="F792" s="27"/>
      <c r="G792" s="17"/>
      <c r="H792" s="40"/>
      <c r="I792" s="40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</row>
    <row r="793" spans="1:69" s="15" customFormat="1" ht="12.75" customHeight="1">
      <c r="A793" s="17"/>
      <c r="B793" s="17"/>
      <c r="C793" s="17"/>
      <c r="D793" s="17"/>
      <c r="E793" s="17"/>
      <c r="F793" s="27"/>
      <c r="G793" s="17"/>
      <c r="H793" s="40"/>
      <c r="I793" s="40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</row>
    <row r="794" spans="1:69" s="15" customFormat="1" ht="12.75" customHeight="1">
      <c r="A794" s="17"/>
      <c r="B794" s="17"/>
      <c r="C794" s="17"/>
      <c r="D794" s="17"/>
      <c r="E794" s="17"/>
      <c r="F794" s="27"/>
      <c r="G794" s="17"/>
      <c r="H794" s="40"/>
      <c r="I794" s="40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</row>
    <row r="795" spans="1:69" s="15" customFormat="1" ht="12.75" customHeight="1">
      <c r="A795" s="17"/>
      <c r="B795" s="17"/>
      <c r="C795" s="17"/>
      <c r="D795" s="17"/>
      <c r="E795" s="17"/>
      <c r="F795" s="27"/>
      <c r="G795" s="17"/>
      <c r="H795" s="40"/>
      <c r="I795" s="40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</row>
    <row r="796" spans="1:69" s="15" customFormat="1" ht="12.75" customHeight="1">
      <c r="A796" s="17"/>
      <c r="B796" s="17"/>
      <c r="C796" s="17"/>
      <c r="D796" s="17"/>
      <c r="E796" s="17"/>
      <c r="F796" s="27"/>
      <c r="G796" s="17"/>
      <c r="H796" s="40"/>
      <c r="I796" s="40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</row>
    <row r="797" spans="1:69" s="15" customFormat="1" ht="12.75" customHeight="1">
      <c r="A797" s="17"/>
      <c r="B797" s="17"/>
      <c r="C797" s="17"/>
      <c r="D797" s="17"/>
      <c r="E797" s="17"/>
      <c r="F797" s="27"/>
      <c r="G797" s="17"/>
      <c r="H797" s="40"/>
      <c r="I797" s="40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</row>
    <row r="798" spans="1:69" s="15" customFormat="1" ht="12.75" customHeight="1">
      <c r="A798" s="17"/>
      <c r="B798" s="17"/>
      <c r="C798" s="17"/>
      <c r="D798" s="17"/>
      <c r="E798" s="17"/>
      <c r="F798" s="27"/>
      <c r="G798" s="17"/>
      <c r="H798" s="40"/>
      <c r="I798" s="40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</row>
    <row r="799" spans="1:69" s="15" customFormat="1" ht="12.75" customHeight="1">
      <c r="A799" s="17"/>
      <c r="B799" s="17"/>
      <c r="C799" s="17"/>
      <c r="D799" s="17"/>
      <c r="E799" s="17"/>
      <c r="F799" s="27"/>
      <c r="G799" s="17"/>
      <c r="H799" s="40"/>
      <c r="I799" s="40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</row>
    <row r="800" spans="1:69" s="15" customFormat="1" ht="12.75" customHeight="1">
      <c r="A800" s="17"/>
      <c r="B800" s="17"/>
      <c r="C800" s="17"/>
      <c r="D800" s="17"/>
      <c r="E800" s="17"/>
      <c r="F800" s="27"/>
      <c r="G800" s="17"/>
      <c r="H800" s="40"/>
      <c r="I800" s="40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</row>
    <row r="801" spans="1:69" s="15" customFormat="1" ht="12.75" customHeight="1">
      <c r="A801" s="17"/>
      <c r="B801" s="17"/>
      <c r="C801" s="17"/>
      <c r="D801" s="17"/>
      <c r="E801" s="17"/>
      <c r="F801" s="27"/>
      <c r="G801" s="17"/>
      <c r="H801" s="40"/>
      <c r="I801" s="40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</row>
    <row r="802" spans="1:69" s="15" customFormat="1" ht="12.75" customHeight="1">
      <c r="A802" s="17"/>
      <c r="B802" s="17"/>
      <c r="C802" s="17"/>
      <c r="D802" s="17"/>
      <c r="E802" s="17"/>
      <c r="F802" s="27"/>
      <c r="G802" s="17"/>
      <c r="H802" s="40"/>
      <c r="I802" s="40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</row>
    <row r="803" spans="1:69" s="15" customFormat="1" ht="12.75" customHeight="1">
      <c r="A803" s="17"/>
      <c r="B803" s="17"/>
      <c r="C803" s="17"/>
      <c r="D803" s="17"/>
      <c r="E803" s="17"/>
      <c r="F803" s="27"/>
      <c r="G803" s="17"/>
      <c r="H803" s="40"/>
      <c r="I803" s="40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</row>
    <row r="804" spans="1:69" s="15" customFormat="1" ht="12.75" customHeight="1">
      <c r="A804" s="17"/>
      <c r="B804" s="17"/>
      <c r="C804" s="17"/>
      <c r="D804" s="17"/>
      <c r="E804" s="17"/>
      <c r="F804" s="27"/>
      <c r="G804" s="17"/>
      <c r="H804" s="40"/>
      <c r="I804" s="40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</row>
    <row r="805" spans="1:69" s="15" customFormat="1" ht="12.75" customHeight="1">
      <c r="A805" s="17"/>
      <c r="B805" s="17"/>
      <c r="C805" s="17"/>
      <c r="D805" s="17"/>
      <c r="E805" s="17"/>
      <c r="F805" s="27"/>
      <c r="G805" s="17"/>
      <c r="H805" s="40"/>
      <c r="I805" s="40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</row>
    <row r="806" spans="1:69" s="15" customFormat="1" ht="12.75" customHeight="1">
      <c r="A806" s="17"/>
      <c r="B806" s="17"/>
      <c r="C806" s="17"/>
      <c r="D806" s="17"/>
      <c r="E806" s="17"/>
      <c r="F806" s="27"/>
      <c r="G806" s="17"/>
      <c r="H806" s="40"/>
      <c r="I806" s="40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</row>
    <row r="807" spans="1:69" s="15" customFormat="1" ht="12.75" customHeight="1">
      <c r="A807" s="17"/>
      <c r="B807" s="17"/>
      <c r="C807" s="17"/>
      <c r="D807" s="17"/>
      <c r="E807" s="17"/>
      <c r="F807" s="27"/>
      <c r="G807" s="17"/>
      <c r="H807" s="40"/>
      <c r="I807" s="40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</row>
    <row r="808" spans="1:69" s="15" customFormat="1" ht="12.75" customHeight="1">
      <c r="A808" s="17"/>
      <c r="B808" s="17"/>
      <c r="C808" s="17"/>
      <c r="D808" s="17"/>
      <c r="E808" s="17"/>
      <c r="F808" s="27"/>
      <c r="G808" s="17"/>
      <c r="H808" s="40"/>
      <c r="I808" s="40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</row>
    <row r="809" spans="1:69" s="15" customFormat="1" ht="12.75" customHeight="1">
      <c r="A809" s="17"/>
      <c r="B809" s="17"/>
      <c r="C809" s="17"/>
      <c r="D809" s="17"/>
      <c r="E809" s="17"/>
      <c r="F809" s="27"/>
      <c r="G809" s="17"/>
      <c r="H809" s="40"/>
      <c r="I809" s="40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</row>
    <row r="810" spans="1:69" s="15" customFormat="1" ht="12.75" customHeight="1">
      <c r="A810" s="17"/>
      <c r="B810" s="17"/>
      <c r="C810" s="17"/>
      <c r="D810" s="17"/>
      <c r="E810" s="17"/>
      <c r="F810" s="27"/>
      <c r="G810" s="17"/>
      <c r="H810" s="40"/>
      <c r="I810" s="40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</row>
    <row r="811" spans="1:69" s="15" customFormat="1" ht="12.75" customHeight="1">
      <c r="A811" s="17"/>
      <c r="B811" s="17"/>
      <c r="C811" s="17"/>
      <c r="D811" s="17"/>
      <c r="E811" s="17"/>
      <c r="F811" s="27"/>
      <c r="G811" s="17"/>
      <c r="H811" s="40"/>
      <c r="I811" s="40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</row>
    <row r="812" spans="1:69" s="15" customFormat="1" ht="12.75" customHeight="1">
      <c r="A812" s="17"/>
      <c r="B812" s="17"/>
      <c r="C812" s="17"/>
      <c r="D812" s="17"/>
      <c r="E812" s="17"/>
      <c r="F812" s="27"/>
      <c r="G812" s="17"/>
      <c r="H812" s="40"/>
      <c r="I812" s="40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</row>
    <row r="813" spans="1:69" s="15" customFormat="1" ht="12.75" customHeight="1">
      <c r="A813" s="17"/>
      <c r="B813" s="17"/>
      <c r="C813" s="17"/>
      <c r="D813" s="17"/>
      <c r="E813" s="17"/>
      <c r="F813" s="27"/>
      <c r="G813" s="17"/>
      <c r="H813" s="40"/>
      <c r="I813" s="40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</row>
    <row r="814" spans="1:69" s="15" customFormat="1" ht="12.75" customHeight="1">
      <c r="A814" s="17"/>
      <c r="B814" s="17"/>
      <c r="C814" s="17"/>
      <c r="D814" s="17"/>
      <c r="E814" s="17"/>
      <c r="F814" s="27"/>
      <c r="G814" s="17"/>
      <c r="H814" s="40"/>
      <c r="I814" s="40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</row>
    <row r="815" spans="1:69" s="15" customFormat="1" ht="12.75" customHeight="1">
      <c r="A815" s="17"/>
      <c r="B815" s="17"/>
      <c r="C815" s="17"/>
      <c r="D815" s="17"/>
      <c r="E815" s="17"/>
      <c r="F815" s="27"/>
      <c r="G815" s="17"/>
      <c r="H815" s="40"/>
      <c r="I815" s="40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</row>
    <row r="816" spans="1:69" s="15" customFormat="1" ht="12.75" customHeight="1">
      <c r="A816" s="17"/>
      <c r="B816" s="17"/>
      <c r="C816" s="17"/>
      <c r="D816" s="17"/>
      <c r="E816" s="17"/>
      <c r="F816" s="27"/>
      <c r="G816" s="17"/>
      <c r="H816" s="40"/>
      <c r="I816" s="40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</row>
    <row r="817" spans="1:69" s="15" customFormat="1" ht="12.75" customHeight="1">
      <c r="A817" s="17"/>
      <c r="B817" s="17"/>
      <c r="C817" s="17"/>
      <c r="D817" s="17"/>
      <c r="E817" s="17"/>
      <c r="F817" s="27"/>
      <c r="G817" s="17"/>
      <c r="H817" s="40"/>
      <c r="I817" s="40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</row>
    <row r="818" spans="1:69" s="15" customFormat="1" ht="12.75" customHeight="1">
      <c r="A818" s="17"/>
      <c r="B818" s="17"/>
      <c r="C818" s="17"/>
      <c r="D818" s="17"/>
      <c r="E818" s="17"/>
      <c r="F818" s="27"/>
      <c r="G818" s="17"/>
      <c r="H818" s="40"/>
      <c r="I818" s="40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</row>
    <row r="819" spans="1:69" s="15" customFormat="1" ht="12.75" customHeight="1">
      <c r="A819" s="17"/>
      <c r="B819" s="17"/>
      <c r="C819" s="17"/>
      <c r="D819" s="17"/>
      <c r="E819" s="17"/>
      <c r="F819" s="27"/>
      <c r="G819" s="17"/>
      <c r="H819" s="40"/>
      <c r="I819" s="40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</row>
    <row r="820" spans="1:69" s="15" customFormat="1" ht="12.75" customHeight="1">
      <c r="A820" s="17"/>
      <c r="B820" s="17"/>
      <c r="C820" s="17"/>
      <c r="D820" s="17"/>
      <c r="E820" s="17"/>
      <c r="F820" s="27"/>
      <c r="G820" s="17"/>
      <c r="H820" s="40"/>
      <c r="I820" s="40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</row>
    <row r="821" spans="1:69" s="15" customFormat="1" ht="12.75" customHeight="1">
      <c r="A821" s="17"/>
      <c r="B821" s="17"/>
      <c r="C821" s="17"/>
      <c r="D821" s="17"/>
      <c r="E821" s="17"/>
      <c r="F821" s="27"/>
      <c r="G821" s="17"/>
      <c r="H821" s="40"/>
      <c r="I821" s="40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</row>
    <row r="822" spans="1:69" s="15" customFormat="1" ht="12.75" customHeight="1">
      <c r="A822" s="17"/>
      <c r="B822" s="17"/>
      <c r="C822" s="17"/>
      <c r="D822" s="17"/>
      <c r="E822" s="17"/>
      <c r="F822" s="27"/>
      <c r="G822" s="17"/>
      <c r="H822" s="40"/>
      <c r="I822" s="40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</row>
    <row r="823" spans="1:69" s="15" customFormat="1" ht="12.75" customHeight="1">
      <c r="A823" s="17"/>
      <c r="B823" s="17"/>
      <c r="C823" s="17"/>
      <c r="D823" s="17"/>
      <c r="E823" s="17"/>
      <c r="F823" s="27"/>
      <c r="G823" s="17"/>
      <c r="H823" s="40"/>
      <c r="I823" s="40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</row>
    <row r="824" spans="1:69" s="15" customFormat="1" ht="12.75" customHeight="1">
      <c r="A824" s="17"/>
      <c r="B824" s="17"/>
      <c r="C824" s="17"/>
      <c r="D824" s="17"/>
      <c r="E824" s="17"/>
      <c r="F824" s="27"/>
      <c r="G824" s="17"/>
      <c r="H824" s="40"/>
      <c r="I824" s="40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</row>
    <row r="825" spans="1:69" s="15" customFormat="1" ht="12.75" customHeight="1">
      <c r="A825" s="17"/>
      <c r="B825" s="17"/>
      <c r="C825" s="17"/>
      <c r="D825" s="17"/>
      <c r="E825" s="17"/>
      <c r="F825" s="27"/>
      <c r="G825" s="17"/>
      <c r="H825" s="40"/>
      <c r="I825" s="40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</row>
    <row r="826" spans="1:69" s="15" customFormat="1" ht="12.75" customHeight="1">
      <c r="A826" s="17"/>
      <c r="B826" s="17"/>
      <c r="C826" s="17"/>
      <c r="D826" s="17"/>
      <c r="E826" s="17"/>
      <c r="F826" s="27"/>
      <c r="G826" s="17"/>
      <c r="H826" s="40"/>
      <c r="I826" s="40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</row>
    <row r="827" spans="1:69" s="15" customFormat="1" ht="12.75" customHeight="1">
      <c r="A827" s="17"/>
      <c r="B827" s="17"/>
      <c r="C827" s="17"/>
      <c r="D827" s="17"/>
      <c r="E827" s="17"/>
      <c r="F827" s="27"/>
      <c r="G827" s="17"/>
      <c r="H827" s="40"/>
      <c r="I827" s="40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</row>
    <row r="828" spans="1:69" s="15" customFormat="1" ht="12.75" customHeight="1">
      <c r="A828" s="17"/>
      <c r="B828" s="17"/>
      <c r="C828" s="17"/>
      <c r="D828" s="17"/>
      <c r="E828" s="17"/>
      <c r="F828" s="27"/>
      <c r="G828" s="17"/>
      <c r="H828" s="40"/>
      <c r="I828" s="40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</row>
    <row r="829" spans="1:69" s="15" customFormat="1" ht="12.75" customHeight="1">
      <c r="A829" s="17"/>
      <c r="B829" s="17"/>
      <c r="C829" s="17"/>
      <c r="D829" s="17"/>
      <c r="E829" s="17"/>
      <c r="F829" s="27"/>
      <c r="G829" s="17"/>
      <c r="H829" s="40"/>
      <c r="I829" s="40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</row>
    <row r="830" spans="1:69" s="15" customFormat="1" ht="12.75" customHeight="1">
      <c r="A830" s="17"/>
      <c r="B830" s="17"/>
      <c r="C830" s="17"/>
      <c r="D830" s="17"/>
      <c r="E830" s="17"/>
      <c r="F830" s="27"/>
      <c r="G830" s="17"/>
      <c r="H830" s="40"/>
      <c r="I830" s="40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</row>
    <row r="831" spans="1:69" s="15" customFormat="1" ht="12.75" customHeight="1">
      <c r="A831" s="17"/>
      <c r="B831" s="17"/>
      <c r="C831" s="17"/>
      <c r="D831" s="17"/>
      <c r="E831" s="17"/>
      <c r="F831" s="27"/>
      <c r="G831" s="17"/>
      <c r="H831" s="40"/>
      <c r="I831" s="40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</row>
    <row r="832" spans="1:69" s="15" customFormat="1" ht="12.75" customHeight="1">
      <c r="A832" s="17"/>
      <c r="B832" s="17"/>
      <c r="C832" s="17"/>
      <c r="D832" s="17"/>
      <c r="E832" s="17"/>
      <c r="F832" s="27"/>
      <c r="G832" s="17"/>
      <c r="H832" s="40"/>
      <c r="I832" s="40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</row>
    <row r="833" spans="1:69" s="15" customFormat="1" ht="12.75" customHeight="1">
      <c r="A833" s="17"/>
      <c r="B833" s="17"/>
      <c r="C833" s="17"/>
      <c r="D833" s="17"/>
      <c r="E833" s="17"/>
      <c r="F833" s="27"/>
      <c r="G833" s="17"/>
      <c r="H833" s="40"/>
      <c r="I833" s="40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</row>
    <row r="834" spans="1:69" s="15" customFormat="1" ht="12.75" customHeight="1">
      <c r="A834" s="17"/>
      <c r="B834" s="17"/>
      <c r="C834" s="17"/>
      <c r="D834" s="17"/>
      <c r="E834" s="17"/>
      <c r="F834" s="27"/>
      <c r="G834" s="17"/>
      <c r="H834" s="40"/>
      <c r="I834" s="40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</row>
    <row r="835" spans="1:69" s="15" customFormat="1" ht="12.75" customHeight="1">
      <c r="A835" s="17"/>
      <c r="B835" s="17"/>
      <c r="C835" s="17"/>
      <c r="D835" s="17"/>
      <c r="E835" s="17"/>
      <c r="F835" s="27"/>
      <c r="G835" s="17"/>
      <c r="H835" s="40"/>
      <c r="I835" s="40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</row>
    <row r="836" spans="1:69" s="15" customFormat="1" ht="12.75" customHeight="1">
      <c r="A836" s="17"/>
      <c r="B836" s="17"/>
      <c r="C836" s="17"/>
      <c r="D836" s="17"/>
      <c r="E836" s="17"/>
      <c r="F836" s="27"/>
      <c r="G836" s="17"/>
      <c r="H836" s="40"/>
      <c r="I836" s="40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</row>
    <row r="837" spans="1:69" s="15" customFormat="1" ht="12.75" customHeight="1">
      <c r="A837" s="17"/>
      <c r="B837" s="17"/>
      <c r="C837" s="17"/>
      <c r="D837" s="17"/>
      <c r="E837" s="17"/>
      <c r="F837" s="27"/>
      <c r="G837" s="17"/>
      <c r="H837" s="40"/>
      <c r="I837" s="40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</row>
    <row r="838" spans="1:69" s="15" customFormat="1" ht="12.75" customHeight="1">
      <c r="A838" s="17"/>
      <c r="B838" s="17"/>
      <c r="C838" s="17"/>
      <c r="D838" s="17"/>
      <c r="E838" s="17"/>
      <c r="F838" s="27"/>
      <c r="G838" s="17"/>
      <c r="H838" s="40"/>
      <c r="I838" s="40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</row>
    <row r="839" spans="1:69" s="15" customFormat="1" ht="12.75" customHeight="1">
      <c r="A839" s="17"/>
      <c r="B839" s="17"/>
      <c r="C839" s="17"/>
      <c r="D839" s="17"/>
      <c r="E839" s="17"/>
      <c r="F839" s="27"/>
      <c r="G839" s="17"/>
      <c r="H839" s="40"/>
      <c r="I839" s="40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</row>
    <row r="840" spans="1:69" s="15" customFormat="1" ht="12.75" customHeight="1">
      <c r="A840" s="17"/>
      <c r="B840" s="17"/>
      <c r="C840" s="17"/>
      <c r="D840" s="17"/>
      <c r="E840" s="17"/>
      <c r="F840" s="27"/>
      <c r="G840" s="17"/>
      <c r="H840" s="40"/>
      <c r="I840" s="40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</row>
    <row r="841" spans="1:69" s="15" customFormat="1" ht="12.75" customHeight="1">
      <c r="A841" s="17"/>
      <c r="B841" s="17"/>
      <c r="C841" s="17"/>
      <c r="D841" s="17"/>
      <c r="E841" s="17"/>
      <c r="F841" s="27"/>
      <c r="G841" s="17"/>
      <c r="H841" s="40"/>
      <c r="I841" s="40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</row>
    <row r="842" spans="1:69" s="15" customFormat="1" ht="12.75" customHeight="1">
      <c r="A842" s="17"/>
      <c r="B842" s="17"/>
      <c r="C842" s="17"/>
      <c r="D842" s="17"/>
      <c r="E842" s="17"/>
      <c r="F842" s="27"/>
      <c r="G842" s="17"/>
      <c r="H842" s="40"/>
      <c r="I842" s="40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</row>
    <row r="843" spans="1:69" s="15" customFormat="1" ht="12.75" customHeight="1">
      <c r="A843" s="17"/>
      <c r="B843" s="17"/>
      <c r="C843" s="17"/>
      <c r="D843" s="17"/>
      <c r="E843" s="17"/>
      <c r="F843" s="27"/>
      <c r="G843" s="17"/>
      <c r="H843" s="40"/>
      <c r="I843" s="40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</row>
    <row r="844" spans="1:69" s="15" customFormat="1" ht="12.75" customHeight="1">
      <c r="A844" s="17"/>
      <c r="B844" s="17"/>
      <c r="C844" s="17"/>
      <c r="D844" s="17"/>
      <c r="E844" s="17"/>
      <c r="F844" s="27"/>
      <c r="G844" s="17"/>
      <c r="H844" s="40"/>
      <c r="I844" s="40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</row>
    <row r="845" spans="1:69" s="15" customFormat="1" ht="12.75" customHeight="1">
      <c r="A845" s="17"/>
      <c r="B845" s="17"/>
      <c r="C845" s="17"/>
      <c r="D845" s="17"/>
      <c r="E845" s="17"/>
      <c r="F845" s="27"/>
      <c r="G845" s="17"/>
      <c r="H845" s="40"/>
      <c r="I845" s="40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</row>
    <row r="846" spans="1:69" s="15" customFormat="1" ht="12.75" customHeight="1">
      <c r="A846" s="17"/>
      <c r="B846" s="17"/>
      <c r="C846" s="17"/>
      <c r="D846" s="17"/>
      <c r="E846" s="17"/>
      <c r="F846" s="27"/>
      <c r="G846" s="17"/>
      <c r="H846" s="40"/>
      <c r="I846" s="40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</row>
    <row r="847" spans="1:69" s="15" customFormat="1" ht="12.75" customHeight="1">
      <c r="A847" s="17"/>
      <c r="B847" s="17"/>
      <c r="C847" s="17"/>
      <c r="D847" s="17"/>
      <c r="E847" s="17"/>
      <c r="F847" s="27"/>
      <c r="G847" s="17"/>
      <c r="H847" s="40"/>
      <c r="I847" s="40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</row>
    <row r="848" spans="1:69" s="15" customFormat="1" ht="12.75" customHeight="1">
      <c r="A848" s="17"/>
      <c r="B848" s="17"/>
      <c r="C848" s="17"/>
      <c r="D848" s="17"/>
      <c r="E848" s="17"/>
      <c r="F848" s="27"/>
      <c r="G848" s="17"/>
      <c r="H848" s="40"/>
      <c r="I848" s="40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</row>
    <row r="849" spans="1:69" s="15" customFormat="1" ht="12.75" customHeight="1">
      <c r="A849" s="17"/>
      <c r="B849" s="17"/>
      <c r="C849" s="17"/>
      <c r="D849" s="17"/>
      <c r="E849" s="17"/>
      <c r="F849" s="27"/>
      <c r="G849" s="17"/>
      <c r="H849" s="40"/>
      <c r="I849" s="40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</row>
    <row r="850" spans="1:69" s="15" customFormat="1" ht="12.75" customHeight="1">
      <c r="A850" s="17"/>
      <c r="B850" s="17"/>
      <c r="C850" s="17"/>
      <c r="D850" s="17"/>
      <c r="E850" s="17"/>
      <c r="F850" s="27"/>
      <c r="G850" s="17"/>
      <c r="H850" s="40"/>
      <c r="I850" s="40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</row>
    <row r="851" spans="1:69" s="15" customFormat="1" ht="12.75" customHeight="1">
      <c r="A851" s="17"/>
      <c r="B851" s="17"/>
      <c r="C851" s="17"/>
      <c r="D851" s="17"/>
      <c r="E851" s="17"/>
      <c r="F851" s="27"/>
      <c r="G851" s="17"/>
      <c r="H851" s="40"/>
      <c r="I851" s="40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</row>
    <row r="852" spans="1:69" s="15" customFormat="1" ht="12.75" customHeight="1">
      <c r="A852" s="17"/>
      <c r="B852" s="17"/>
      <c r="C852" s="17"/>
      <c r="D852" s="17"/>
      <c r="E852" s="17"/>
      <c r="F852" s="27"/>
      <c r="G852" s="17"/>
      <c r="H852" s="40"/>
      <c r="I852" s="40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</row>
    <row r="853" spans="1:69" s="15" customFormat="1" ht="12.75" customHeight="1">
      <c r="A853" s="17"/>
      <c r="B853" s="17"/>
      <c r="C853" s="17"/>
      <c r="D853" s="17"/>
      <c r="E853" s="17"/>
      <c r="F853" s="27"/>
      <c r="G853" s="17"/>
      <c r="H853" s="40"/>
      <c r="I853" s="40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</row>
    <row r="854" spans="1:69" s="15" customFormat="1" ht="12.75" customHeight="1">
      <c r="A854" s="17"/>
      <c r="B854" s="17"/>
      <c r="C854" s="17"/>
      <c r="D854" s="17"/>
      <c r="E854" s="17"/>
      <c r="F854" s="27"/>
      <c r="G854" s="17"/>
      <c r="H854" s="40"/>
      <c r="I854" s="40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</row>
    <row r="855" spans="1:69" s="15" customFormat="1" ht="12.75" customHeight="1">
      <c r="A855" s="17"/>
      <c r="B855" s="17"/>
      <c r="C855" s="17"/>
      <c r="D855" s="17"/>
      <c r="E855" s="17"/>
      <c r="F855" s="27"/>
      <c r="G855" s="17"/>
      <c r="H855" s="40"/>
      <c r="I855" s="40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</row>
    <row r="856" spans="1:69" s="15" customFormat="1" ht="12.75" customHeight="1">
      <c r="A856" s="17"/>
      <c r="B856" s="17"/>
      <c r="C856" s="17"/>
      <c r="D856" s="17"/>
      <c r="E856" s="17"/>
      <c r="F856" s="27"/>
      <c r="G856" s="17"/>
      <c r="H856" s="40"/>
      <c r="I856" s="40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</row>
    <row r="857" spans="1:69" s="15" customFormat="1" ht="12.75" customHeight="1">
      <c r="A857" s="17"/>
      <c r="B857" s="17"/>
      <c r="C857" s="17"/>
      <c r="D857" s="17"/>
      <c r="E857" s="17"/>
      <c r="F857" s="27"/>
      <c r="G857" s="17"/>
      <c r="H857" s="40"/>
      <c r="I857" s="40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</row>
    <row r="858" spans="1:69" s="15" customFormat="1" ht="12.75" customHeight="1">
      <c r="A858" s="17"/>
      <c r="B858" s="17"/>
      <c r="C858" s="17"/>
      <c r="D858" s="17"/>
      <c r="E858" s="17"/>
      <c r="F858" s="27"/>
      <c r="G858" s="17"/>
      <c r="H858" s="40"/>
      <c r="I858" s="40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</row>
    <row r="859" spans="1:69" s="15" customFormat="1" ht="12.75" customHeight="1">
      <c r="A859" s="17"/>
      <c r="B859" s="17"/>
      <c r="C859" s="17"/>
      <c r="D859" s="17"/>
      <c r="E859" s="17"/>
      <c r="F859" s="27"/>
      <c r="G859" s="17"/>
      <c r="H859" s="40"/>
      <c r="I859" s="40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</row>
    <row r="860" spans="1:69" s="15" customFormat="1" ht="12.75" customHeight="1">
      <c r="A860" s="17"/>
      <c r="B860" s="17"/>
      <c r="C860" s="17"/>
      <c r="D860" s="17"/>
      <c r="E860" s="17"/>
      <c r="F860" s="27"/>
      <c r="G860" s="17"/>
      <c r="H860" s="40"/>
      <c r="I860" s="40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</row>
    <row r="861" spans="1:69" s="15" customFormat="1" ht="12.75" customHeight="1">
      <c r="A861" s="17"/>
      <c r="B861" s="17"/>
      <c r="C861" s="17"/>
      <c r="D861" s="17"/>
      <c r="E861" s="17"/>
      <c r="F861" s="27"/>
      <c r="G861" s="17"/>
      <c r="H861" s="40"/>
      <c r="I861" s="40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</row>
    <row r="862" spans="1:69" s="15" customFormat="1" ht="12.75" customHeight="1">
      <c r="A862" s="17"/>
      <c r="B862" s="17"/>
      <c r="C862" s="17"/>
      <c r="D862" s="17"/>
      <c r="E862" s="17"/>
      <c r="F862" s="27"/>
      <c r="G862" s="17"/>
      <c r="H862" s="40"/>
      <c r="I862" s="40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</row>
    <row r="863" spans="1:69" s="15" customFormat="1" ht="12.75" customHeight="1">
      <c r="A863" s="17"/>
      <c r="B863" s="17"/>
      <c r="C863" s="17"/>
      <c r="D863" s="17"/>
      <c r="E863" s="17"/>
      <c r="F863" s="27"/>
      <c r="G863" s="17"/>
      <c r="H863" s="40"/>
      <c r="I863" s="40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</row>
    <row r="864" spans="1:69" s="15" customFormat="1" ht="12.75" customHeight="1">
      <c r="A864" s="17"/>
      <c r="B864" s="17"/>
      <c r="C864" s="17"/>
      <c r="D864" s="17"/>
      <c r="E864" s="17"/>
      <c r="F864" s="27"/>
      <c r="G864" s="17"/>
      <c r="H864" s="40"/>
      <c r="I864" s="40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</row>
    <row r="865" spans="1:69" s="15" customFormat="1" ht="12.75" customHeight="1">
      <c r="A865" s="17"/>
      <c r="B865" s="17"/>
      <c r="C865" s="17"/>
      <c r="D865" s="17"/>
      <c r="E865" s="17"/>
      <c r="F865" s="27"/>
      <c r="G865" s="17"/>
      <c r="H865" s="40"/>
      <c r="I865" s="40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</row>
    <row r="866" spans="1:69" s="15" customFormat="1" ht="12.75" customHeight="1">
      <c r="A866" s="17"/>
      <c r="B866" s="17"/>
      <c r="C866" s="17"/>
      <c r="D866" s="17"/>
      <c r="E866" s="17"/>
      <c r="F866" s="27"/>
      <c r="G866" s="17"/>
      <c r="H866" s="40"/>
      <c r="I866" s="40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</row>
    <row r="867" spans="1:69" s="15" customFormat="1" ht="12.75" customHeight="1">
      <c r="A867" s="17"/>
      <c r="B867" s="17"/>
      <c r="C867" s="17"/>
      <c r="D867" s="17"/>
      <c r="E867" s="17"/>
      <c r="F867" s="27"/>
      <c r="G867" s="17"/>
      <c r="H867" s="40"/>
      <c r="I867" s="40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</row>
    <row r="868" spans="1:69" s="15" customFormat="1" ht="12.75" customHeight="1">
      <c r="A868" s="17"/>
      <c r="B868" s="17"/>
      <c r="C868" s="17"/>
      <c r="D868" s="17"/>
      <c r="E868" s="17"/>
      <c r="F868" s="27"/>
      <c r="G868" s="17"/>
      <c r="H868" s="40"/>
      <c r="I868" s="40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</row>
    <row r="869" spans="1:69" s="15" customFormat="1" ht="12.75" customHeight="1">
      <c r="A869" s="17"/>
      <c r="B869" s="17"/>
      <c r="C869" s="17"/>
      <c r="D869" s="17"/>
      <c r="E869" s="17"/>
      <c r="F869" s="27"/>
      <c r="G869" s="17"/>
      <c r="H869" s="40"/>
      <c r="I869" s="40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</row>
    <row r="870" spans="1:69" s="15" customFormat="1" ht="12.75" customHeight="1">
      <c r="A870" s="17"/>
      <c r="B870" s="17"/>
      <c r="C870" s="17"/>
      <c r="D870" s="17"/>
      <c r="E870" s="17"/>
      <c r="F870" s="27"/>
      <c r="G870" s="17"/>
      <c r="H870" s="40"/>
      <c r="I870" s="40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</row>
    <row r="871" spans="1:69" s="15" customFormat="1" ht="12.75" customHeight="1">
      <c r="A871" s="17"/>
      <c r="B871" s="17"/>
      <c r="C871" s="17"/>
      <c r="D871" s="17"/>
      <c r="E871" s="17"/>
      <c r="F871" s="27"/>
      <c r="G871" s="17"/>
      <c r="H871" s="40"/>
      <c r="I871" s="40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</row>
    <row r="872" spans="1:69" s="15" customFormat="1" ht="12.75" customHeight="1">
      <c r="A872" s="17"/>
      <c r="B872" s="17"/>
      <c r="C872" s="17"/>
      <c r="D872" s="17"/>
      <c r="E872" s="17"/>
      <c r="F872" s="27"/>
      <c r="G872" s="17"/>
      <c r="H872" s="40"/>
      <c r="I872" s="40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</row>
    <row r="873" spans="1:69" s="15" customFormat="1" ht="12.75" customHeight="1">
      <c r="A873" s="17"/>
      <c r="B873" s="17"/>
      <c r="C873" s="17"/>
      <c r="D873" s="17"/>
      <c r="E873" s="17"/>
      <c r="F873" s="27"/>
      <c r="G873" s="17"/>
      <c r="H873" s="40"/>
      <c r="I873" s="4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</row>
    <row r="874" spans="1:69" s="15" customFormat="1" ht="12.75" customHeight="1">
      <c r="A874" s="17"/>
      <c r="B874" s="17"/>
      <c r="C874" s="17"/>
      <c r="D874" s="17"/>
      <c r="E874" s="17"/>
      <c r="F874" s="27"/>
      <c r="G874" s="17"/>
      <c r="H874" s="40"/>
      <c r="I874" s="40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</row>
    <row r="875" spans="1:69" s="15" customFormat="1" ht="12.75" customHeight="1">
      <c r="A875" s="17"/>
      <c r="B875" s="17"/>
      <c r="C875" s="17"/>
      <c r="D875" s="17"/>
      <c r="E875" s="17"/>
      <c r="F875" s="27"/>
      <c r="G875" s="17"/>
      <c r="H875" s="40"/>
      <c r="I875" s="40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</row>
    <row r="876" spans="1:69" s="15" customFormat="1" ht="12.75" customHeight="1">
      <c r="A876" s="17"/>
      <c r="B876" s="17"/>
      <c r="C876" s="17"/>
      <c r="D876" s="17"/>
      <c r="E876" s="17"/>
      <c r="F876" s="27"/>
      <c r="G876" s="17"/>
      <c r="H876" s="40"/>
      <c r="I876" s="4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</row>
    <row r="877" spans="1:69" s="15" customFormat="1" ht="12.75" customHeight="1">
      <c r="A877" s="17"/>
      <c r="B877" s="17"/>
      <c r="C877" s="17"/>
      <c r="D877" s="17"/>
      <c r="E877" s="17"/>
      <c r="F877" s="27"/>
      <c r="G877" s="17"/>
      <c r="H877" s="40"/>
      <c r="I877" s="40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</row>
    <row r="878" spans="1:69" s="15" customFormat="1" ht="12.75" customHeight="1">
      <c r="A878" s="17"/>
      <c r="B878" s="17"/>
      <c r="C878" s="17"/>
      <c r="D878" s="17"/>
      <c r="E878" s="17"/>
      <c r="F878" s="27"/>
      <c r="G878" s="17"/>
      <c r="H878" s="40"/>
      <c r="I878" s="40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</row>
    <row r="879" spans="1:69" s="15" customFormat="1" ht="12.75" customHeight="1">
      <c r="A879" s="17"/>
      <c r="B879" s="17"/>
      <c r="C879" s="17"/>
      <c r="D879" s="17"/>
      <c r="E879" s="17"/>
      <c r="F879" s="27"/>
      <c r="G879" s="17"/>
      <c r="H879" s="40"/>
      <c r="I879" s="40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</row>
    <row r="880" spans="1:69" s="15" customFormat="1" ht="12.75" customHeight="1">
      <c r="A880" s="17"/>
      <c r="B880" s="17"/>
      <c r="C880" s="17"/>
      <c r="D880" s="17"/>
      <c r="E880" s="17"/>
      <c r="F880" s="27"/>
      <c r="G880" s="17"/>
      <c r="H880" s="40"/>
      <c r="I880" s="40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</row>
    <row r="881" spans="1:69" s="15" customFormat="1" ht="12.75" customHeight="1">
      <c r="A881" s="17"/>
      <c r="B881" s="17"/>
      <c r="C881" s="17"/>
      <c r="D881" s="17"/>
      <c r="E881" s="17"/>
      <c r="F881" s="27"/>
      <c r="G881" s="17"/>
      <c r="H881" s="40"/>
      <c r="I881" s="40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</row>
    <row r="882" spans="1:69" s="15" customFormat="1" ht="12.75" customHeight="1">
      <c r="A882" s="17"/>
      <c r="B882" s="17"/>
      <c r="C882" s="17"/>
      <c r="D882" s="17"/>
      <c r="E882" s="17"/>
      <c r="F882" s="27"/>
      <c r="G882" s="17"/>
      <c r="H882" s="40"/>
      <c r="I882" s="40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</row>
    <row r="883" spans="1:69" s="15" customFormat="1" ht="12.75" customHeight="1">
      <c r="A883" s="17"/>
      <c r="B883" s="17"/>
      <c r="C883" s="17"/>
      <c r="D883" s="17"/>
      <c r="E883" s="17"/>
      <c r="F883" s="27"/>
      <c r="G883" s="17"/>
      <c r="H883" s="40"/>
      <c r="I883" s="40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</row>
    <row r="884" spans="1:69" s="15" customFormat="1" ht="12.75" customHeight="1">
      <c r="A884" s="17"/>
      <c r="B884" s="17"/>
      <c r="C884" s="17"/>
      <c r="D884" s="17"/>
      <c r="E884" s="17"/>
      <c r="F884" s="27"/>
      <c r="G884" s="17"/>
      <c r="H884" s="40"/>
      <c r="I884" s="40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</row>
    <row r="885" spans="1:69" s="15" customFormat="1" ht="12.75" customHeight="1">
      <c r="A885" s="17"/>
      <c r="B885" s="17"/>
      <c r="C885" s="17"/>
      <c r="D885" s="17"/>
      <c r="E885" s="17"/>
      <c r="F885" s="27"/>
      <c r="G885" s="17"/>
      <c r="H885" s="40"/>
      <c r="I885" s="40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</row>
    <row r="886" spans="1:69" s="15" customFormat="1" ht="12.75" customHeight="1">
      <c r="A886" s="17"/>
      <c r="B886" s="17"/>
      <c r="C886" s="17"/>
      <c r="D886" s="17"/>
      <c r="E886" s="17"/>
      <c r="F886" s="27"/>
      <c r="G886" s="17"/>
      <c r="H886" s="40"/>
      <c r="I886" s="40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</row>
    <row r="887" spans="1:69" s="15" customFormat="1" ht="12.75" customHeight="1">
      <c r="A887" s="17"/>
      <c r="B887" s="17"/>
      <c r="C887" s="17"/>
      <c r="D887" s="17"/>
      <c r="E887" s="17"/>
      <c r="F887" s="27"/>
      <c r="G887" s="17"/>
      <c r="H887" s="40"/>
      <c r="I887" s="40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</row>
    <row r="888" spans="1:69" s="15" customFormat="1" ht="12.75" customHeight="1">
      <c r="A888" s="17"/>
      <c r="B888" s="17"/>
      <c r="C888" s="17"/>
      <c r="D888" s="17"/>
      <c r="E888" s="17"/>
      <c r="F888" s="27"/>
      <c r="G888" s="17"/>
      <c r="H888" s="40"/>
      <c r="I888" s="40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</row>
    <row r="889" spans="1:69" s="15" customFormat="1" ht="12.75" customHeight="1">
      <c r="A889" s="17"/>
      <c r="B889" s="17"/>
      <c r="C889" s="17"/>
      <c r="D889" s="17"/>
      <c r="E889" s="17"/>
      <c r="F889" s="27"/>
      <c r="G889" s="17"/>
      <c r="H889" s="40"/>
      <c r="I889" s="40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</row>
    <row r="890" spans="1:69" s="15" customFormat="1" ht="12.75" customHeight="1">
      <c r="A890" s="17"/>
      <c r="B890" s="17"/>
      <c r="C890" s="17"/>
      <c r="D890" s="17"/>
      <c r="E890" s="17"/>
      <c r="F890" s="27"/>
      <c r="G890" s="17"/>
      <c r="H890" s="40"/>
      <c r="I890" s="4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</row>
    <row r="891" spans="1:69" s="15" customFormat="1" ht="12.75" customHeight="1">
      <c r="A891" s="17"/>
      <c r="B891" s="17"/>
      <c r="C891" s="17"/>
      <c r="D891" s="17"/>
      <c r="E891" s="17"/>
      <c r="F891" s="27"/>
      <c r="G891" s="17"/>
      <c r="H891" s="40"/>
      <c r="I891" s="4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</row>
    <row r="892" spans="1:69" s="15" customFormat="1" ht="12.75" customHeight="1">
      <c r="A892" s="17"/>
      <c r="B892" s="17"/>
      <c r="C892" s="17"/>
      <c r="D892" s="17"/>
      <c r="E892" s="17"/>
      <c r="F892" s="27"/>
      <c r="G892" s="17"/>
      <c r="H892" s="40"/>
      <c r="I892" s="4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</row>
    <row r="893" spans="1:69" s="15" customFormat="1" ht="12.75" customHeight="1">
      <c r="A893" s="17"/>
      <c r="B893" s="17"/>
      <c r="C893" s="17"/>
      <c r="D893" s="17"/>
      <c r="E893" s="17"/>
      <c r="F893" s="27"/>
      <c r="G893" s="17"/>
      <c r="H893" s="40"/>
      <c r="I893" s="4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</row>
    <row r="894" spans="1:69" s="15" customFormat="1" ht="12.75" customHeight="1">
      <c r="A894" s="17"/>
      <c r="B894" s="17"/>
      <c r="C894" s="17"/>
      <c r="D894" s="17"/>
      <c r="E894" s="17"/>
      <c r="F894" s="27"/>
      <c r="G894" s="17"/>
      <c r="H894" s="40"/>
      <c r="I894" s="40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</row>
    <row r="895" spans="1:69" s="15" customFormat="1" ht="12.75" customHeight="1">
      <c r="A895" s="17"/>
      <c r="B895" s="17"/>
      <c r="C895" s="17"/>
      <c r="D895" s="17"/>
      <c r="E895" s="17"/>
      <c r="F895" s="27"/>
      <c r="G895" s="17"/>
      <c r="H895" s="40"/>
      <c r="I895" s="40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</row>
    <row r="896" spans="1:69" s="15" customFormat="1" ht="12.75" customHeight="1">
      <c r="A896" s="17"/>
      <c r="B896" s="17"/>
      <c r="C896" s="17"/>
      <c r="D896" s="17"/>
      <c r="E896" s="17"/>
      <c r="F896" s="27"/>
      <c r="G896" s="17"/>
      <c r="H896" s="40"/>
      <c r="I896" s="40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</row>
    <row r="897" spans="1:69" s="15" customFormat="1" ht="12.75" customHeight="1">
      <c r="A897" s="17"/>
      <c r="B897" s="17"/>
      <c r="C897" s="17"/>
      <c r="D897" s="17"/>
      <c r="E897" s="17"/>
      <c r="F897" s="27"/>
      <c r="G897" s="17"/>
      <c r="H897" s="40"/>
      <c r="I897" s="4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</row>
    <row r="898" spans="1:69" s="15" customFormat="1" ht="12.75" customHeight="1">
      <c r="A898" s="17"/>
      <c r="B898" s="17"/>
      <c r="C898" s="17"/>
      <c r="D898" s="17"/>
      <c r="E898" s="17"/>
      <c r="F898" s="27"/>
      <c r="G898" s="17"/>
      <c r="H898" s="40"/>
      <c r="I898" s="4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</row>
    <row r="899" spans="1:69" s="15" customFormat="1" ht="12.75" customHeight="1">
      <c r="A899" s="17"/>
      <c r="B899" s="17"/>
      <c r="C899" s="17"/>
      <c r="D899" s="17"/>
      <c r="E899" s="17"/>
      <c r="F899" s="27"/>
      <c r="G899" s="17"/>
      <c r="H899" s="40"/>
      <c r="I899" s="40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</row>
    <row r="900" spans="1:69" s="15" customFormat="1" ht="12.75" customHeight="1">
      <c r="A900" s="17"/>
      <c r="B900" s="17"/>
      <c r="C900" s="17"/>
      <c r="D900" s="17"/>
      <c r="E900" s="17"/>
      <c r="F900" s="27"/>
      <c r="G900" s="17"/>
      <c r="H900" s="40"/>
      <c r="I900" s="40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</row>
    <row r="901" spans="1:69" s="15" customFormat="1" ht="12.75" customHeight="1">
      <c r="A901" s="17"/>
      <c r="B901" s="17"/>
      <c r="C901" s="17"/>
      <c r="D901" s="17"/>
      <c r="E901" s="17"/>
      <c r="F901" s="27"/>
      <c r="G901" s="17"/>
      <c r="H901" s="40"/>
      <c r="I901" s="40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</row>
    <row r="902" spans="1:69" s="15" customFormat="1" ht="12.75" customHeight="1">
      <c r="A902" s="17"/>
      <c r="B902" s="17"/>
      <c r="C902" s="17"/>
      <c r="D902" s="17"/>
      <c r="E902" s="17"/>
      <c r="F902" s="27"/>
      <c r="G902" s="17"/>
      <c r="H902" s="40"/>
      <c r="I902" s="40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</row>
    <row r="903" spans="1:69" s="15" customFormat="1" ht="12.75" customHeight="1">
      <c r="A903" s="17"/>
      <c r="B903" s="17"/>
      <c r="C903" s="17"/>
      <c r="D903" s="17"/>
      <c r="E903" s="17"/>
      <c r="F903" s="27"/>
      <c r="G903" s="17"/>
      <c r="H903" s="40"/>
      <c r="I903" s="40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</row>
    <row r="904" spans="1:69" s="15" customFormat="1" ht="12.75" customHeight="1">
      <c r="A904" s="17"/>
      <c r="B904" s="17"/>
      <c r="C904" s="17"/>
      <c r="D904" s="17"/>
      <c r="E904" s="17"/>
      <c r="F904" s="27"/>
      <c r="G904" s="17"/>
      <c r="H904" s="40"/>
      <c r="I904" s="40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</row>
    <row r="905" spans="1:69" s="15" customFormat="1" ht="12.75" customHeight="1">
      <c r="A905" s="17"/>
      <c r="B905" s="17"/>
      <c r="C905" s="17"/>
      <c r="D905" s="17"/>
      <c r="E905" s="17"/>
      <c r="F905" s="27"/>
      <c r="G905" s="17"/>
      <c r="H905" s="40"/>
      <c r="I905" s="4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</row>
    <row r="906" spans="1:69" s="15" customFormat="1" ht="12.75" customHeight="1">
      <c r="A906" s="17"/>
      <c r="B906" s="17"/>
      <c r="C906" s="17"/>
      <c r="D906" s="17"/>
      <c r="E906" s="17"/>
      <c r="F906" s="27"/>
      <c r="G906" s="17"/>
      <c r="H906" s="40"/>
      <c r="I906" s="4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</row>
    <row r="907" spans="1:69" s="15" customFormat="1" ht="12.75" customHeight="1">
      <c r="A907" s="17"/>
      <c r="B907" s="17"/>
      <c r="C907" s="17"/>
      <c r="D907" s="17"/>
      <c r="E907" s="17"/>
      <c r="F907" s="27"/>
      <c r="G907" s="17"/>
      <c r="H907" s="40"/>
      <c r="I907" s="4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</row>
    <row r="908" spans="1:69" s="15" customFormat="1" ht="12.75" customHeight="1">
      <c r="A908" s="17"/>
      <c r="B908" s="17"/>
      <c r="C908" s="17"/>
      <c r="D908" s="17"/>
      <c r="E908" s="17"/>
      <c r="F908" s="27"/>
      <c r="G908" s="17"/>
      <c r="H908" s="40"/>
      <c r="I908" s="40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</row>
    <row r="909" spans="1:69" s="15" customFormat="1" ht="12.75" customHeight="1">
      <c r="A909" s="17"/>
      <c r="B909" s="17"/>
      <c r="C909" s="17"/>
      <c r="D909" s="17"/>
      <c r="E909" s="17"/>
      <c r="F909" s="27"/>
      <c r="G909" s="17"/>
      <c r="H909" s="40"/>
      <c r="I909" s="40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</row>
    <row r="910" spans="1:69" s="15" customFormat="1" ht="12.75" customHeight="1">
      <c r="A910" s="17"/>
      <c r="B910" s="17"/>
      <c r="C910" s="17"/>
      <c r="D910" s="17"/>
      <c r="E910" s="17"/>
      <c r="F910" s="27"/>
      <c r="G910" s="17"/>
      <c r="H910" s="40"/>
      <c r="I910" s="4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</row>
    <row r="911" spans="1:69" s="15" customFormat="1" ht="12.75" customHeight="1">
      <c r="A911" s="17"/>
      <c r="B911" s="17"/>
      <c r="C911" s="17"/>
      <c r="D911" s="17"/>
      <c r="E911" s="17"/>
      <c r="F911" s="27"/>
      <c r="G911" s="17"/>
      <c r="H911" s="40"/>
      <c r="I911" s="4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</row>
    <row r="912" spans="1:69" s="15" customFormat="1" ht="12.75" customHeight="1">
      <c r="A912" s="17"/>
      <c r="B912" s="17"/>
      <c r="C912" s="17"/>
      <c r="D912" s="17"/>
      <c r="E912" s="17"/>
      <c r="F912" s="27"/>
      <c r="G912" s="17"/>
      <c r="H912" s="40"/>
      <c r="I912" s="40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</row>
    <row r="913" spans="1:69" s="15" customFormat="1" ht="12.75" customHeight="1">
      <c r="A913" s="17"/>
      <c r="B913" s="17"/>
      <c r="C913" s="17"/>
      <c r="D913" s="17"/>
      <c r="E913" s="17"/>
      <c r="F913" s="27"/>
      <c r="G913" s="17"/>
      <c r="H913" s="40"/>
      <c r="I913" s="40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</row>
    <row r="914" spans="1:69" s="15" customFormat="1" ht="12.75" customHeight="1">
      <c r="A914" s="17"/>
      <c r="B914" s="17"/>
      <c r="C914" s="17"/>
      <c r="D914" s="17"/>
      <c r="E914" s="17"/>
      <c r="F914" s="27"/>
      <c r="G914" s="17"/>
      <c r="H914" s="40"/>
      <c r="I914" s="4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</row>
    <row r="915" spans="1:69" s="15" customFormat="1" ht="12.75" customHeight="1">
      <c r="A915" s="17"/>
      <c r="B915" s="17"/>
      <c r="C915" s="17"/>
      <c r="D915" s="17"/>
      <c r="E915" s="17"/>
      <c r="F915" s="27"/>
      <c r="G915" s="17"/>
      <c r="H915" s="40"/>
      <c r="I915" s="4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</row>
    <row r="916" spans="1:69" s="15" customFormat="1" ht="12.75" customHeight="1">
      <c r="A916" s="17"/>
      <c r="B916" s="17"/>
      <c r="C916" s="17"/>
      <c r="D916" s="17"/>
      <c r="E916" s="17"/>
      <c r="F916" s="27"/>
      <c r="G916" s="17"/>
      <c r="H916" s="40"/>
      <c r="I916" s="4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</row>
    <row r="917" spans="1:69" s="15" customFormat="1" ht="12.75" customHeight="1">
      <c r="A917" s="17"/>
      <c r="B917" s="17"/>
      <c r="C917" s="17"/>
      <c r="D917" s="17"/>
      <c r="E917" s="17"/>
      <c r="F917" s="27"/>
      <c r="G917" s="17"/>
      <c r="H917" s="40"/>
      <c r="I917" s="4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</row>
    <row r="918" spans="1:69" s="15" customFormat="1" ht="12.75" customHeight="1">
      <c r="A918" s="17"/>
      <c r="B918" s="17"/>
      <c r="C918" s="17"/>
      <c r="D918" s="17"/>
      <c r="E918" s="17"/>
      <c r="F918" s="27"/>
      <c r="G918" s="17"/>
      <c r="H918" s="40"/>
      <c r="I918" s="4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</row>
    <row r="919" spans="1:69" s="15" customFormat="1" ht="12.75" customHeight="1">
      <c r="A919" s="17"/>
      <c r="B919" s="17"/>
      <c r="C919" s="17"/>
      <c r="D919" s="17"/>
      <c r="E919" s="17"/>
      <c r="F919" s="27"/>
      <c r="G919" s="17"/>
      <c r="H919" s="40"/>
      <c r="I919" s="40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</row>
    <row r="920" spans="1:69" s="15" customFormat="1" ht="12.75" customHeight="1">
      <c r="A920" s="17"/>
      <c r="B920" s="17"/>
      <c r="C920" s="17"/>
      <c r="D920" s="17"/>
      <c r="E920" s="17"/>
      <c r="F920" s="27"/>
      <c r="G920" s="17"/>
      <c r="H920" s="40"/>
      <c r="I920" s="40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</row>
    <row r="921" spans="1:69" s="15" customFormat="1" ht="12.75" customHeight="1">
      <c r="A921" s="17"/>
      <c r="B921" s="17"/>
      <c r="C921" s="17"/>
      <c r="D921" s="17"/>
      <c r="E921" s="17"/>
      <c r="F921" s="27"/>
      <c r="G921" s="17"/>
      <c r="H921" s="40"/>
      <c r="I921" s="4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</row>
    <row r="922" spans="1:69" s="15" customFormat="1" ht="12.75" customHeight="1">
      <c r="A922" s="17"/>
      <c r="B922" s="17"/>
      <c r="C922" s="17"/>
      <c r="D922" s="17"/>
      <c r="E922" s="17"/>
      <c r="F922" s="27"/>
      <c r="G922" s="17"/>
      <c r="H922" s="40"/>
      <c r="I922" s="4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</row>
    <row r="923" spans="1:69" s="15" customFormat="1" ht="12.75" customHeight="1">
      <c r="A923" s="17"/>
      <c r="B923" s="17"/>
      <c r="C923" s="17"/>
      <c r="D923" s="17"/>
      <c r="E923" s="17"/>
      <c r="F923" s="27"/>
      <c r="G923" s="17"/>
      <c r="H923" s="40"/>
      <c r="I923" s="40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</row>
    <row r="924" spans="1:69" s="15" customFormat="1" ht="12.75" customHeight="1">
      <c r="A924" s="17"/>
      <c r="B924" s="17"/>
      <c r="C924" s="17"/>
      <c r="D924" s="17"/>
      <c r="E924" s="17"/>
      <c r="F924" s="27"/>
      <c r="G924" s="17"/>
      <c r="H924" s="40"/>
      <c r="I924" s="40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</row>
    <row r="925" spans="1:69" s="15" customFormat="1" ht="12.75" customHeight="1">
      <c r="A925" s="17"/>
      <c r="B925" s="17"/>
      <c r="C925" s="17"/>
      <c r="D925" s="17"/>
      <c r="E925" s="17"/>
      <c r="F925" s="27"/>
      <c r="G925" s="17"/>
      <c r="H925" s="40"/>
      <c r="I925" s="4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</row>
    <row r="926" spans="1:69" s="15" customFormat="1" ht="12.75" customHeight="1">
      <c r="A926" s="17"/>
      <c r="B926" s="17"/>
      <c r="C926" s="17"/>
      <c r="D926" s="17"/>
      <c r="E926" s="17"/>
      <c r="F926" s="27"/>
      <c r="G926" s="17"/>
      <c r="H926" s="40"/>
      <c r="I926" s="40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</row>
    <row r="927" spans="1:69" s="15" customFormat="1" ht="12.75" customHeight="1">
      <c r="A927" s="17"/>
      <c r="B927" s="17"/>
      <c r="C927" s="17"/>
      <c r="D927" s="17"/>
      <c r="E927" s="17"/>
      <c r="F927" s="27"/>
      <c r="G927" s="17"/>
      <c r="H927" s="40"/>
      <c r="I927" s="40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</row>
    <row r="928" spans="1:69" s="15" customFormat="1" ht="12.75" customHeight="1">
      <c r="A928" s="17"/>
      <c r="B928" s="17"/>
      <c r="C928" s="17"/>
      <c r="D928" s="17"/>
      <c r="E928" s="17"/>
      <c r="F928" s="27"/>
      <c r="G928" s="17"/>
      <c r="H928" s="40"/>
      <c r="I928" s="40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</row>
    <row r="929" spans="1:69" s="15" customFormat="1" ht="12.75" customHeight="1">
      <c r="A929" s="17"/>
      <c r="B929" s="17"/>
      <c r="C929" s="17"/>
      <c r="D929" s="17"/>
      <c r="E929" s="17"/>
      <c r="F929" s="27"/>
      <c r="G929" s="17"/>
      <c r="H929" s="40"/>
      <c r="I929" s="40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</row>
    <row r="930" spans="1:69" s="15" customFormat="1" ht="12.75" customHeight="1">
      <c r="A930" s="17"/>
      <c r="B930" s="17"/>
      <c r="C930" s="17"/>
      <c r="D930" s="17"/>
      <c r="E930" s="17"/>
      <c r="F930" s="27"/>
      <c r="G930" s="17"/>
      <c r="H930" s="40"/>
      <c r="I930" s="40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</row>
    <row r="931" spans="1:69" s="15" customFormat="1" ht="12.75" customHeight="1">
      <c r="A931" s="17"/>
      <c r="B931" s="17"/>
      <c r="C931" s="17"/>
      <c r="D931" s="17"/>
      <c r="E931" s="17"/>
      <c r="F931" s="27"/>
      <c r="G931" s="17"/>
      <c r="H931" s="40"/>
      <c r="I931" s="40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</row>
    <row r="932" spans="1:69" s="15" customFormat="1" ht="12.75" customHeight="1">
      <c r="A932" s="17"/>
      <c r="B932" s="17"/>
      <c r="C932" s="17"/>
      <c r="D932" s="17"/>
      <c r="E932" s="17"/>
      <c r="F932" s="27"/>
      <c r="G932" s="17"/>
      <c r="H932" s="40"/>
      <c r="I932" s="4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</row>
    <row r="933" spans="1:69" s="15" customFormat="1" ht="12.75" customHeight="1">
      <c r="A933" s="17"/>
      <c r="B933" s="17"/>
      <c r="C933" s="17"/>
      <c r="D933" s="17"/>
      <c r="E933" s="17"/>
      <c r="F933" s="27"/>
      <c r="G933" s="17"/>
      <c r="H933" s="40"/>
      <c r="I933" s="4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</row>
    <row r="934" spans="1:69" s="15" customFormat="1" ht="12.75" customHeight="1">
      <c r="A934" s="17"/>
      <c r="B934" s="17"/>
      <c r="C934" s="17"/>
      <c r="D934" s="17"/>
      <c r="E934" s="17"/>
      <c r="F934" s="27"/>
      <c r="G934" s="17"/>
      <c r="H934" s="40"/>
      <c r="I934" s="40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</row>
    <row r="935" spans="1:69" s="15" customFormat="1" ht="12.75" customHeight="1">
      <c r="A935" s="17"/>
      <c r="B935" s="17"/>
      <c r="C935" s="17"/>
      <c r="D935" s="17"/>
      <c r="E935" s="17"/>
      <c r="F935" s="27"/>
      <c r="G935" s="17"/>
      <c r="H935" s="40"/>
      <c r="I935" s="4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</row>
    <row r="936" spans="1:69" ht="12.75" customHeight="1">
      <c r="A936" s="19"/>
      <c r="B936" s="19"/>
      <c r="C936" s="17"/>
      <c r="D936" s="19"/>
      <c r="E936" s="19"/>
      <c r="F936" s="20"/>
      <c r="G936" s="19"/>
      <c r="H936" s="41"/>
      <c r="I936" s="41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</row>
    <row r="937" spans="1:69" ht="12.75" customHeight="1">
      <c r="A937" s="19"/>
      <c r="B937" s="19"/>
      <c r="C937" s="17"/>
      <c r="D937" s="19"/>
      <c r="E937" s="19"/>
      <c r="F937" s="20"/>
      <c r="G937" s="19"/>
      <c r="H937" s="41"/>
      <c r="I937" s="41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</row>
    <row r="938" spans="1:69" ht="12.75" customHeight="1">
      <c r="A938" s="19"/>
      <c r="B938" s="19"/>
      <c r="C938" s="17"/>
      <c r="D938" s="19"/>
      <c r="E938" s="19"/>
      <c r="F938" s="20"/>
      <c r="G938" s="19"/>
      <c r="H938" s="41"/>
      <c r="I938" s="41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</row>
    <row r="939" spans="1:69" ht="12.75" customHeight="1">
      <c r="A939" s="19"/>
      <c r="B939" s="19"/>
      <c r="C939" s="17"/>
      <c r="D939" s="19"/>
      <c r="E939" s="19"/>
      <c r="F939" s="20"/>
      <c r="G939" s="19"/>
      <c r="H939" s="41"/>
      <c r="I939" s="41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</row>
    <row r="940" spans="1:69" ht="12.75" customHeight="1">
      <c r="A940" s="19"/>
      <c r="B940" s="19"/>
      <c r="C940" s="17"/>
      <c r="D940" s="19"/>
      <c r="E940" s="19"/>
      <c r="F940" s="20"/>
      <c r="G940" s="19"/>
      <c r="H940" s="41"/>
      <c r="I940" s="41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</row>
    <row r="941" spans="1:69" ht="12.75" customHeight="1">
      <c r="A941" s="19"/>
      <c r="B941" s="19"/>
      <c r="C941" s="17"/>
      <c r="D941" s="19"/>
      <c r="E941" s="19"/>
      <c r="F941" s="20"/>
      <c r="G941" s="19"/>
      <c r="H941" s="41"/>
      <c r="I941" s="41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</row>
    <row r="942" spans="1:69" ht="12.75" customHeight="1">
      <c r="A942" s="19"/>
      <c r="B942" s="19"/>
      <c r="C942" s="17"/>
      <c r="D942" s="19"/>
      <c r="E942" s="19"/>
      <c r="F942" s="20"/>
      <c r="G942" s="19"/>
      <c r="H942" s="41"/>
      <c r="I942" s="41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  <c r="BN942" s="28"/>
      <c r="BO942" s="28"/>
      <c r="BP942" s="28"/>
      <c r="BQ942" s="28"/>
    </row>
    <row r="943" spans="1:69" ht="12.75" customHeight="1">
      <c r="A943" s="19"/>
      <c r="B943" s="19"/>
      <c r="C943" s="17"/>
      <c r="D943" s="19"/>
      <c r="E943" s="19"/>
      <c r="F943" s="20"/>
      <c r="G943" s="19"/>
      <c r="H943" s="41"/>
      <c r="I943" s="41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</row>
    <row r="944" spans="1:69" ht="12.75" customHeight="1">
      <c r="A944" s="19"/>
      <c r="B944" s="19"/>
      <c r="C944" s="17"/>
      <c r="D944" s="19"/>
      <c r="E944" s="19"/>
      <c r="F944" s="20"/>
      <c r="G944" s="19"/>
      <c r="H944" s="41"/>
      <c r="I944" s="41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  <c r="BN944" s="28"/>
      <c r="BO944" s="28"/>
      <c r="BP944" s="28"/>
      <c r="BQ944" s="28"/>
    </row>
    <row r="945" spans="1:69" ht="12.75" customHeight="1">
      <c r="A945" s="19"/>
      <c r="B945" s="19"/>
      <c r="C945" s="17"/>
      <c r="D945" s="19"/>
      <c r="E945" s="19"/>
      <c r="F945" s="20"/>
      <c r="G945" s="19"/>
      <c r="H945" s="41"/>
      <c r="I945" s="41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</row>
    <row r="946" spans="1:69" ht="12.75" customHeight="1">
      <c r="A946" s="19"/>
      <c r="B946" s="19"/>
      <c r="C946" s="17"/>
      <c r="D946" s="19"/>
      <c r="E946" s="19"/>
      <c r="F946" s="20"/>
      <c r="G946" s="19"/>
      <c r="H946" s="41"/>
      <c r="I946" s="41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  <c r="BN946" s="28"/>
      <c r="BO946" s="28"/>
      <c r="BP946" s="28"/>
      <c r="BQ946" s="28"/>
    </row>
    <row r="947" spans="1:69" ht="12.75" customHeight="1">
      <c r="A947" s="19"/>
      <c r="B947" s="19"/>
      <c r="C947" s="17"/>
      <c r="D947" s="19"/>
      <c r="E947" s="19"/>
      <c r="F947" s="20"/>
      <c r="G947" s="19"/>
      <c r="H947" s="41"/>
      <c r="I947" s="41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  <c r="BN947" s="28"/>
      <c r="BO947" s="28"/>
      <c r="BP947" s="28"/>
      <c r="BQ947" s="28"/>
    </row>
    <row r="948" spans="1:69" ht="12.75" customHeight="1">
      <c r="A948" s="19"/>
      <c r="B948" s="19"/>
      <c r="C948" s="17"/>
      <c r="D948" s="19"/>
      <c r="E948" s="19"/>
      <c r="F948" s="20"/>
      <c r="G948" s="19"/>
      <c r="H948" s="41"/>
      <c r="I948" s="41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  <c r="BN948" s="28"/>
      <c r="BO948" s="28"/>
      <c r="BP948" s="28"/>
      <c r="BQ948" s="28"/>
    </row>
    <row r="949" spans="1:69" ht="12.75" customHeight="1">
      <c r="A949" s="19"/>
      <c r="B949" s="19"/>
      <c r="C949" s="17"/>
      <c r="D949" s="19"/>
      <c r="E949" s="19"/>
      <c r="F949" s="20"/>
      <c r="G949" s="19"/>
      <c r="H949" s="41"/>
      <c r="I949" s="41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  <c r="BN949" s="28"/>
      <c r="BO949" s="28"/>
      <c r="BP949" s="28"/>
      <c r="BQ949" s="28"/>
    </row>
    <row r="950" spans="1:69" ht="12.75" customHeight="1">
      <c r="A950" s="19"/>
      <c r="B950" s="19"/>
      <c r="C950" s="17"/>
      <c r="D950" s="19"/>
      <c r="E950" s="19"/>
      <c r="F950" s="20"/>
      <c r="G950" s="19"/>
      <c r="H950" s="41"/>
      <c r="I950" s="41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  <c r="BN950" s="28"/>
      <c r="BO950" s="28"/>
      <c r="BP950" s="28"/>
      <c r="BQ950" s="28"/>
    </row>
    <row r="951" spans="1:69" ht="12.75" customHeight="1">
      <c r="A951" s="19"/>
      <c r="B951" s="19"/>
      <c r="C951" s="17"/>
      <c r="D951" s="19"/>
      <c r="E951" s="19"/>
      <c r="F951" s="20"/>
      <c r="G951" s="19"/>
      <c r="H951" s="41"/>
      <c r="I951" s="41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  <c r="BN951" s="28"/>
      <c r="BO951" s="28"/>
      <c r="BP951" s="28"/>
      <c r="BQ951" s="28"/>
    </row>
    <row r="952" spans="1:69" ht="12.75" customHeight="1">
      <c r="A952" s="19"/>
      <c r="B952" s="19"/>
      <c r="C952" s="17"/>
      <c r="D952" s="19"/>
      <c r="E952" s="19"/>
      <c r="F952" s="20"/>
      <c r="G952" s="19"/>
      <c r="H952" s="41"/>
      <c r="I952" s="41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  <c r="BN952" s="28"/>
      <c r="BO952" s="28"/>
      <c r="BP952" s="28"/>
      <c r="BQ952" s="28"/>
    </row>
    <row r="953" spans="1:69" ht="12.75" customHeight="1">
      <c r="A953" s="19"/>
      <c r="B953" s="19"/>
      <c r="C953" s="17"/>
      <c r="D953" s="19"/>
      <c r="E953" s="19"/>
      <c r="F953" s="20"/>
      <c r="G953" s="19"/>
      <c r="H953" s="41"/>
      <c r="I953" s="41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  <c r="BN953" s="28"/>
      <c r="BO953" s="28"/>
      <c r="BP953" s="28"/>
      <c r="BQ953" s="28"/>
    </row>
    <row r="954" spans="1:69" ht="12.75" customHeight="1">
      <c r="A954" s="19"/>
      <c r="B954" s="19"/>
      <c r="C954" s="17"/>
      <c r="D954" s="19"/>
      <c r="E954" s="19"/>
      <c r="F954" s="20"/>
      <c r="G954" s="19"/>
      <c r="H954" s="41"/>
      <c r="I954" s="41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  <c r="BN954" s="28"/>
      <c r="BO954" s="28"/>
      <c r="BP954" s="28"/>
      <c r="BQ954" s="28"/>
    </row>
    <row r="955" spans="1:69" ht="12.75" customHeight="1">
      <c r="A955" s="19"/>
      <c r="B955" s="19"/>
      <c r="C955" s="17"/>
      <c r="D955" s="19"/>
      <c r="E955" s="19"/>
      <c r="F955" s="20"/>
      <c r="G955" s="19"/>
      <c r="H955" s="41"/>
      <c r="I955" s="41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  <c r="BN955" s="28"/>
      <c r="BO955" s="28"/>
      <c r="BP955" s="28"/>
      <c r="BQ955" s="28"/>
    </row>
    <row r="956" spans="1:69" ht="12.75" customHeight="1">
      <c r="A956" s="19"/>
      <c r="B956" s="19"/>
      <c r="C956" s="17"/>
      <c r="D956" s="19"/>
      <c r="E956" s="19"/>
      <c r="F956" s="20"/>
      <c r="G956" s="19"/>
      <c r="H956" s="41"/>
      <c r="I956" s="41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  <c r="BN956" s="28"/>
      <c r="BO956" s="28"/>
      <c r="BP956" s="28"/>
      <c r="BQ956" s="28"/>
    </row>
    <row r="957" spans="1:69" ht="12.75" customHeight="1">
      <c r="A957" s="19"/>
      <c r="B957" s="19"/>
      <c r="C957" s="17"/>
      <c r="D957" s="19"/>
      <c r="E957" s="19"/>
      <c r="F957" s="20"/>
      <c r="G957" s="19"/>
      <c r="H957" s="41"/>
      <c r="I957" s="41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  <c r="BN957" s="28"/>
      <c r="BO957" s="28"/>
      <c r="BP957" s="28"/>
      <c r="BQ957" s="28"/>
    </row>
    <row r="958" spans="1:69" ht="12.75" customHeight="1">
      <c r="A958" s="19"/>
      <c r="B958" s="19"/>
      <c r="C958" s="17"/>
      <c r="D958" s="19"/>
      <c r="E958" s="19"/>
      <c r="F958" s="20"/>
      <c r="G958" s="19"/>
      <c r="H958" s="41"/>
      <c r="I958" s="41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  <c r="BN958" s="28"/>
      <c r="BO958" s="28"/>
      <c r="BP958" s="28"/>
      <c r="BQ958" s="28"/>
    </row>
    <row r="959" spans="1:69" ht="12.75" customHeight="1">
      <c r="A959" s="19"/>
      <c r="B959" s="19"/>
      <c r="C959" s="17"/>
      <c r="D959" s="19"/>
      <c r="E959" s="19"/>
      <c r="F959" s="20"/>
      <c r="G959" s="19"/>
      <c r="H959" s="41"/>
      <c r="I959" s="41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  <c r="BN959" s="28"/>
      <c r="BO959" s="28"/>
      <c r="BP959" s="28"/>
      <c r="BQ959" s="28"/>
    </row>
    <row r="960" spans="1:69" ht="12.75" customHeight="1">
      <c r="A960" s="19"/>
      <c r="B960" s="19"/>
      <c r="C960" s="17"/>
      <c r="D960" s="19"/>
      <c r="E960" s="19"/>
      <c r="F960" s="20"/>
      <c r="G960" s="19"/>
      <c r="H960" s="41"/>
      <c r="I960" s="41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  <c r="BN960" s="28"/>
      <c r="BO960" s="28"/>
      <c r="BP960" s="28"/>
      <c r="BQ960" s="28"/>
    </row>
    <row r="961" spans="1:69" ht="12.75" customHeight="1">
      <c r="A961" s="19"/>
      <c r="B961" s="19"/>
      <c r="C961" s="17"/>
      <c r="D961" s="19"/>
      <c r="E961" s="19"/>
      <c r="F961" s="20"/>
      <c r="G961" s="19"/>
      <c r="H961" s="41"/>
      <c r="I961" s="41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  <c r="BN961" s="28"/>
      <c r="BO961" s="28"/>
      <c r="BP961" s="28"/>
      <c r="BQ961" s="28"/>
    </row>
    <row r="962" spans="1:69" ht="12.75" customHeight="1">
      <c r="A962" s="19"/>
      <c r="B962" s="19"/>
      <c r="C962" s="17"/>
      <c r="D962" s="19"/>
      <c r="E962" s="19"/>
      <c r="F962" s="20"/>
      <c r="G962" s="19"/>
      <c r="H962" s="41"/>
      <c r="I962" s="41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  <c r="BN962" s="28"/>
      <c r="BO962" s="28"/>
      <c r="BP962" s="28"/>
      <c r="BQ962" s="28"/>
    </row>
    <row r="963" spans="1:69" ht="12.75" customHeight="1">
      <c r="A963" s="19"/>
      <c r="B963" s="19"/>
      <c r="C963" s="17"/>
      <c r="D963" s="19"/>
      <c r="E963" s="19"/>
      <c r="F963" s="20"/>
      <c r="G963" s="19"/>
      <c r="H963" s="41"/>
      <c r="I963" s="41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  <c r="BN963" s="28"/>
      <c r="BO963" s="28"/>
      <c r="BP963" s="28"/>
      <c r="BQ963" s="28"/>
    </row>
    <row r="964" spans="1:69" ht="12.75" customHeight="1">
      <c r="A964" s="19"/>
      <c r="B964" s="19"/>
      <c r="C964" s="17"/>
      <c r="D964" s="19"/>
      <c r="E964" s="19"/>
      <c r="F964" s="20"/>
      <c r="G964" s="19"/>
      <c r="H964" s="41"/>
      <c r="I964" s="41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  <c r="BN964" s="28"/>
      <c r="BO964" s="28"/>
      <c r="BP964" s="28"/>
      <c r="BQ964" s="28"/>
    </row>
    <row r="965" spans="1:69" ht="12.75" customHeight="1">
      <c r="A965" s="19"/>
      <c r="B965" s="19"/>
      <c r="C965" s="17"/>
      <c r="D965" s="19"/>
      <c r="E965" s="19"/>
      <c r="F965" s="20"/>
      <c r="G965" s="19"/>
      <c r="H965" s="41"/>
      <c r="I965" s="41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  <c r="BN965" s="28"/>
      <c r="BO965" s="28"/>
      <c r="BP965" s="28"/>
      <c r="BQ965" s="28"/>
    </row>
    <row r="966" spans="1:69" ht="12.75" customHeight="1">
      <c r="A966" s="19"/>
      <c r="B966" s="19"/>
      <c r="C966" s="17"/>
      <c r="D966" s="19"/>
      <c r="E966" s="19"/>
      <c r="F966" s="20"/>
      <c r="G966" s="19"/>
      <c r="H966" s="41"/>
      <c r="I966" s="41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  <c r="BN966" s="28"/>
      <c r="BO966" s="28"/>
      <c r="BP966" s="28"/>
      <c r="BQ966" s="28"/>
    </row>
    <row r="967" spans="1:69" ht="12.75" customHeight="1">
      <c r="A967" s="19"/>
      <c r="B967" s="19"/>
      <c r="C967" s="17"/>
      <c r="D967" s="19"/>
      <c r="E967" s="19"/>
      <c r="F967" s="20"/>
      <c r="G967" s="19"/>
      <c r="H967" s="41"/>
      <c r="I967" s="41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</row>
    <row r="968" spans="1:69" ht="12.75" customHeight="1">
      <c r="A968" s="19"/>
      <c r="B968" s="19"/>
      <c r="C968" s="17"/>
      <c r="D968" s="19"/>
      <c r="E968" s="19"/>
      <c r="F968" s="20"/>
      <c r="G968" s="19"/>
      <c r="H968" s="41"/>
      <c r="I968" s="41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  <c r="BN968" s="28"/>
      <c r="BO968" s="28"/>
      <c r="BP968" s="28"/>
      <c r="BQ968" s="28"/>
    </row>
    <row r="969" spans="1:69" ht="12.75" customHeight="1">
      <c r="A969" s="19"/>
      <c r="B969" s="19"/>
      <c r="C969" s="17"/>
      <c r="D969" s="19"/>
      <c r="E969" s="19"/>
      <c r="F969" s="20"/>
      <c r="G969" s="19"/>
      <c r="H969" s="41"/>
      <c r="I969" s="41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  <c r="BN969" s="28"/>
      <c r="BO969" s="28"/>
      <c r="BP969" s="28"/>
      <c r="BQ969" s="28"/>
    </row>
    <row r="970" spans="1:69" ht="12.75" customHeight="1">
      <c r="A970" s="19"/>
      <c r="B970" s="19"/>
      <c r="C970" s="17"/>
      <c r="D970" s="19"/>
      <c r="E970" s="19"/>
      <c r="F970" s="20"/>
      <c r="G970" s="19"/>
      <c r="H970" s="41"/>
      <c r="I970" s="41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  <c r="BN970" s="28"/>
      <c r="BO970" s="28"/>
      <c r="BP970" s="28"/>
      <c r="BQ970" s="28"/>
    </row>
    <row r="971" spans="1:69" ht="12.75" customHeight="1">
      <c r="A971" s="19"/>
      <c r="B971" s="19"/>
      <c r="C971" s="17"/>
      <c r="D971" s="19"/>
      <c r="E971" s="19"/>
      <c r="F971" s="20"/>
      <c r="G971" s="19"/>
      <c r="H971" s="41"/>
      <c r="I971" s="41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  <c r="BN971" s="28"/>
      <c r="BO971" s="28"/>
      <c r="BP971" s="28"/>
      <c r="BQ971" s="28"/>
    </row>
    <row r="972" spans="1:69" ht="12.75" customHeight="1">
      <c r="A972" s="19"/>
      <c r="B972" s="19"/>
      <c r="C972" s="17"/>
      <c r="D972" s="19"/>
      <c r="E972" s="19"/>
      <c r="F972" s="20"/>
      <c r="G972" s="19"/>
      <c r="H972" s="41"/>
      <c r="I972" s="41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  <c r="BN972" s="28"/>
      <c r="BO972" s="28"/>
      <c r="BP972" s="28"/>
      <c r="BQ972" s="28"/>
    </row>
    <row r="973" spans="1:69" ht="12.75" customHeight="1">
      <c r="A973" s="19"/>
      <c r="B973" s="19"/>
      <c r="C973" s="17"/>
      <c r="D973" s="19"/>
      <c r="E973" s="19"/>
      <c r="F973" s="20"/>
      <c r="G973" s="19"/>
      <c r="H973" s="41"/>
      <c r="I973" s="41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  <c r="BN973" s="28"/>
      <c r="BO973" s="28"/>
      <c r="BP973" s="28"/>
      <c r="BQ973" s="28"/>
    </row>
    <row r="974" spans="1:69" ht="12.75" customHeight="1">
      <c r="A974" s="19"/>
      <c r="B974" s="19"/>
      <c r="C974" s="17"/>
      <c r="D974" s="19"/>
      <c r="E974" s="19"/>
      <c r="F974" s="20"/>
      <c r="G974" s="19"/>
      <c r="H974" s="41"/>
      <c r="I974" s="41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  <c r="BN974" s="28"/>
      <c r="BO974" s="28"/>
      <c r="BP974" s="28"/>
      <c r="BQ974" s="28"/>
    </row>
    <row r="975" spans="1:69" ht="12.75" customHeight="1">
      <c r="A975" s="19"/>
      <c r="B975" s="19"/>
      <c r="C975" s="17"/>
      <c r="D975" s="19"/>
      <c r="E975" s="19"/>
      <c r="F975" s="20"/>
      <c r="G975" s="19"/>
      <c r="H975" s="41"/>
      <c r="I975" s="41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  <c r="BN975" s="28"/>
      <c r="BO975" s="28"/>
      <c r="BP975" s="28"/>
      <c r="BQ975" s="28"/>
    </row>
    <row r="976" spans="1:69" ht="12.75" customHeight="1">
      <c r="A976" s="19"/>
      <c r="B976" s="19"/>
      <c r="C976" s="17"/>
      <c r="D976" s="19"/>
      <c r="E976" s="19"/>
      <c r="F976" s="20"/>
      <c r="G976" s="19"/>
      <c r="H976" s="41"/>
      <c r="I976" s="41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  <c r="BN976" s="28"/>
      <c r="BO976" s="28"/>
      <c r="BP976" s="28"/>
      <c r="BQ976" s="28"/>
    </row>
    <row r="977" spans="1:69" ht="12.75" customHeight="1">
      <c r="A977" s="19"/>
      <c r="B977" s="19"/>
      <c r="C977" s="17"/>
      <c r="D977" s="19"/>
      <c r="E977" s="19"/>
      <c r="F977" s="20"/>
      <c r="G977" s="19"/>
      <c r="H977" s="41"/>
      <c r="I977" s="41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  <c r="BN977" s="28"/>
      <c r="BO977" s="28"/>
      <c r="BP977" s="28"/>
      <c r="BQ977" s="28"/>
    </row>
    <row r="978" spans="1:69" ht="12.75" customHeight="1">
      <c r="A978" s="19"/>
      <c r="B978" s="19"/>
      <c r="C978" s="17"/>
      <c r="D978" s="19"/>
      <c r="E978" s="19"/>
      <c r="F978" s="20"/>
      <c r="G978" s="19"/>
      <c r="H978" s="41"/>
      <c r="I978" s="41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  <c r="BN978" s="28"/>
      <c r="BO978" s="28"/>
      <c r="BP978" s="28"/>
      <c r="BQ978" s="28"/>
    </row>
    <row r="979" spans="1:69" ht="12.75" customHeight="1">
      <c r="A979" s="19"/>
      <c r="B979" s="19"/>
      <c r="C979" s="17"/>
      <c r="D979" s="19"/>
      <c r="E979" s="19"/>
      <c r="F979" s="20"/>
      <c r="G979" s="19"/>
      <c r="H979" s="41"/>
      <c r="I979" s="41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  <c r="BN979" s="28"/>
      <c r="BO979" s="28"/>
      <c r="BP979" s="28"/>
      <c r="BQ979" s="28"/>
    </row>
    <row r="980" spans="1:69" ht="12.75" customHeight="1">
      <c r="A980" s="19"/>
      <c r="B980" s="19"/>
      <c r="C980" s="17"/>
      <c r="D980" s="19"/>
      <c r="E980" s="19"/>
      <c r="F980" s="20"/>
      <c r="G980" s="19"/>
      <c r="H980" s="41"/>
      <c r="I980" s="41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  <c r="BN980" s="28"/>
      <c r="BO980" s="28"/>
      <c r="BP980" s="28"/>
      <c r="BQ980" s="28"/>
    </row>
    <row r="981" spans="1:69" ht="12.75" customHeight="1">
      <c r="A981" s="19"/>
      <c r="B981" s="19"/>
      <c r="C981" s="17"/>
      <c r="D981" s="19"/>
      <c r="E981" s="19"/>
      <c r="F981" s="20"/>
      <c r="G981" s="19"/>
      <c r="H981" s="41"/>
      <c r="I981" s="41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  <c r="BN981" s="28"/>
      <c r="BO981" s="28"/>
      <c r="BP981" s="28"/>
      <c r="BQ981" s="28"/>
    </row>
    <row r="982" spans="1:69" ht="12.75" customHeight="1">
      <c r="A982" s="19"/>
      <c r="B982" s="19"/>
      <c r="C982" s="17"/>
      <c r="D982" s="19"/>
      <c r="E982" s="19"/>
      <c r="F982" s="20"/>
      <c r="G982" s="19"/>
      <c r="H982" s="41"/>
      <c r="I982" s="41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  <c r="BN982" s="28"/>
      <c r="BO982" s="28"/>
      <c r="BP982" s="28"/>
      <c r="BQ982" s="28"/>
    </row>
    <row r="983" spans="1:69" ht="12.75" customHeight="1">
      <c r="A983" s="19"/>
      <c r="B983" s="19"/>
      <c r="C983" s="17"/>
      <c r="D983" s="19"/>
      <c r="E983" s="19"/>
      <c r="F983" s="20"/>
      <c r="G983" s="19"/>
      <c r="H983" s="41"/>
      <c r="I983" s="41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  <c r="BN983" s="28"/>
      <c r="BO983" s="28"/>
      <c r="BP983" s="28"/>
      <c r="BQ983" s="28"/>
    </row>
    <row r="984" spans="1:69" ht="12.75" customHeight="1">
      <c r="A984" s="19"/>
      <c r="B984" s="19"/>
      <c r="C984" s="17"/>
      <c r="D984" s="19"/>
      <c r="E984" s="19"/>
      <c r="F984" s="20"/>
      <c r="G984" s="19"/>
      <c r="H984" s="41"/>
      <c r="I984" s="41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  <c r="BN984" s="28"/>
      <c r="BO984" s="28"/>
      <c r="BP984" s="28"/>
      <c r="BQ984" s="28"/>
    </row>
    <row r="985" spans="1:69" ht="12.75" customHeight="1">
      <c r="A985" s="19"/>
      <c r="B985" s="19"/>
      <c r="C985" s="17"/>
      <c r="D985" s="19"/>
      <c r="E985" s="19"/>
      <c r="F985" s="20"/>
      <c r="G985" s="19"/>
      <c r="H985" s="41"/>
      <c r="I985" s="41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  <c r="BN985" s="28"/>
      <c r="BO985" s="28"/>
      <c r="BP985" s="28"/>
      <c r="BQ985" s="28"/>
    </row>
    <row r="986" spans="1:69" ht="12.75" customHeight="1">
      <c r="A986" s="19"/>
      <c r="B986" s="19"/>
      <c r="C986" s="17"/>
      <c r="D986" s="19"/>
      <c r="E986" s="19"/>
      <c r="F986" s="20"/>
      <c r="G986" s="19"/>
      <c r="H986" s="41"/>
      <c r="I986" s="41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  <c r="BN986" s="28"/>
      <c r="BO986" s="28"/>
      <c r="BP986" s="28"/>
      <c r="BQ986" s="28"/>
    </row>
    <row r="987" spans="1:69" ht="12.75" customHeight="1">
      <c r="A987" s="19"/>
      <c r="B987" s="19"/>
      <c r="C987" s="17"/>
      <c r="D987" s="19"/>
      <c r="E987" s="19"/>
      <c r="F987" s="20"/>
      <c r="G987" s="19"/>
      <c r="H987" s="41"/>
      <c r="I987" s="41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  <c r="BN987" s="28"/>
      <c r="BO987" s="28"/>
      <c r="BP987" s="28"/>
      <c r="BQ987" s="28"/>
    </row>
    <row r="988" spans="1:69" ht="12.75" customHeight="1">
      <c r="A988" s="19"/>
      <c r="B988" s="19"/>
      <c r="C988" s="17"/>
      <c r="D988" s="19"/>
      <c r="E988" s="19"/>
      <c r="F988" s="20"/>
      <c r="G988" s="19"/>
      <c r="H988" s="41"/>
      <c r="I988" s="41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  <c r="BN988" s="28"/>
      <c r="BO988" s="28"/>
      <c r="BP988" s="28"/>
      <c r="BQ988" s="28"/>
    </row>
    <row r="989" spans="1:69" ht="12.75" customHeight="1">
      <c r="A989" s="19"/>
      <c r="B989" s="19"/>
      <c r="C989" s="17"/>
      <c r="D989" s="19"/>
      <c r="E989" s="19"/>
      <c r="F989" s="20"/>
      <c r="G989" s="19"/>
      <c r="H989" s="41"/>
      <c r="I989" s="41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  <c r="BN989" s="28"/>
      <c r="BO989" s="28"/>
      <c r="BP989" s="28"/>
      <c r="BQ989" s="28"/>
    </row>
    <row r="990" spans="1:69" ht="12.75" customHeight="1">
      <c r="A990" s="19"/>
      <c r="B990" s="19"/>
      <c r="C990" s="17"/>
      <c r="D990" s="19"/>
      <c r="E990" s="19"/>
      <c r="F990" s="20"/>
      <c r="G990" s="19"/>
      <c r="H990" s="41"/>
      <c r="I990" s="41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  <c r="BN990" s="28"/>
      <c r="BO990" s="28"/>
      <c r="BP990" s="28"/>
      <c r="BQ990" s="28"/>
    </row>
    <row r="991" spans="1:69" ht="12.75" customHeight="1">
      <c r="A991" s="19"/>
      <c r="B991" s="19"/>
      <c r="C991" s="17"/>
      <c r="D991" s="19"/>
      <c r="E991" s="19"/>
      <c r="F991" s="20"/>
      <c r="G991" s="19"/>
      <c r="H991" s="41"/>
      <c r="I991" s="41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  <c r="BN991" s="28"/>
      <c r="BO991" s="28"/>
      <c r="BP991" s="28"/>
      <c r="BQ991" s="28"/>
    </row>
    <row r="992" spans="1:69" ht="12.75" customHeight="1">
      <c r="A992" s="19"/>
      <c r="B992" s="19"/>
      <c r="C992" s="17"/>
      <c r="D992" s="19"/>
      <c r="E992" s="19"/>
      <c r="F992" s="20"/>
      <c r="G992" s="19"/>
      <c r="H992" s="41"/>
      <c r="I992" s="41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  <c r="BN992" s="28"/>
      <c r="BO992" s="28"/>
      <c r="BP992" s="28"/>
      <c r="BQ992" s="28"/>
    </row>
    <row r="993" spans="1:69" ht="12.75" customHeight="1">
      <c r="A993" s="19"/>
      <c r="B993" s="19"/>
      <c r="C993" s="17"/>
      <c r="D993" s="19"/>
      <c r="E993" s="19"/>
      <c r="F993" s="20"/>
      <c r="G993" s="19"/>
      <c r="H993" s="41"/>
      <c r="I993" s="41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  <c r="BN993" s="28"/>
      <c r="BO993" s="28"/>
      <c r="BP993" s="28"/>
      <c r="BQ993" s="28"/>
    </row>
    <row r="994" spans="1:69" ht="12.75" customHeight="1">
      <c r="A994" s="19"/>
      <c r="B994" s="19"/>
      <c r="C994" s="17"/>
      <c r="D994" s="19"/>
      <c r="E994" s="19"/>
      <c r="F994" s="20"/>
      <c r="G994" s="19"/>
      <c r="H994" s="41"/>
      <c r="I994" s="41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  <c r="BN994" s="28"/>
      <c r="BO994" s="28"/>
      <c r="BP994" s="28"/>
      <c r="BQ994" s="28"/>
    </row>
    <row r="995" spans="1:69" ht="12.75" customHeight="1">
      <c r="A995" s="19"/>
      <c r="B995" s="19"/>
      <c r="C995" s="17"/>
      <c r="D995" s="19"/>
      <c r="E995" s="19"/>
      <c r="F995" s="20"/>
      <c r="G995" s="19"/>
      <c r="H995" s="41"/>
      <c r="I995" s="41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  <c r="BN995" s="28"/>
      <c r="BO995" s="28"/>
      <c r="BP995" s="28"/>
      <c r="BQ995" s="28"/>
    </row>
    <row r="996" spans="1:69" ht="12.75" customHeight="1">
      <c r="A996" s="19"/>
      <c r="B996" s="19"/>
      <c r="C996" s="17"/>
      <c r="D996" s="19"/>
      <c r="E996" s="19"/>
      <c r="F996" s="20"/>
      <c r="G996" s="19"/>
      <c r="H996" s="41"/>
      <c r="I996" s="41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  <c r="BN996" s="28"/>
      <c r="BO996" s="28"/>
      <c r="BP996" s="28"/>
      <c r="BQ996" s="28"/>
    </row>
    <row r="997" spans="1:69" ht="12.75" customHeight="1">
      <c r="A997" s="19"/>
      <c r="B997" s="19"/>
      <c r="C997" s="17"/>
      <c r="D997" s="19"/>
      <c r="E997" s="19"/>
      <c r="F997" s="20"/>
      <c r="G997" s="19"/>
      <c r="H997" s="41"/>
      <c r="I997" s="41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  <c r="BN997" s="28"/>
      <c r="BO997" s="28"/>
      <c r="BP997" s="28"/>
      <c r="BQ997" s="28"/>
    </row>
    <row r="998" spans="1:69" ht="12.75" customHeight="1">
      <c r="A998" s="19"/>
      <c r="B998" s="19"/>
      <c r="C998" s="17"/>
      <c r="D998" s="19"/>
      <c r="E998" s="19"/>
      <c r="F998" s="20"/>
      <c r="G998" s="19"/>
      <c r="H998" s="41"/>
      <c r="I998" s="41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  <c r="BN998" s="28"/>
      <c r="BO998" s="28"/>
      <c r="BP998" s="28"/>
      <c r="BQ998" s="28"/>
    </row>
    <row r="999" spans="1:69" ht="12.75" customHeight="1">
      <c r="A999" s="19"/>
      <c r="B999" s="19"/>
      <c r="C999" s="17"/>
      <c r="D999" s="19"/>
      <c r="E999" s="19"/>
      <c r="F999" s="20"/>
      <c r="G999" s="19"/>
      <c r="H999" s="41"/>
      <c r="I999" s="41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  <c r="BN999" s="28"/>
      <c r="BO999" s="28"/>
      <c r="BP999" s="28"/>
      <c r="BQ999" s="28"/>
    </row>
    <row r="1000" spans="1:69" ht="12.75" customHeight="1">
      <c r="A1000" s="19"/>
      <c r="B1000" s="19"/>
      <c r="C1000" s="17"/>
      <c r="D1000" s="19"/>
      <c r="E1000" s="19"/>
      <c r="F1000" s="20"/>
      <c r="G1000" s="19"/>
      <c r="H1000" s="41"/>
      <c r="I1000" s="41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  <c r="BN1000" s="28"/>
      <c r="BO1000" s="28"/>
      <c r="BP1000" s="28"/>
      <c r="BQ1000" s="28"/>
    </row>
    <row r="1001" spans="1:69" ht="12.75" customHeight="1">
      <c r="A1001" s="19"/>
      <c r="B1001" s="19"/>
      <c r="C1001" s="17"/>
      <c r="D1001" s="19"/>
      <c r="E1001" s="19"/>
      <c r="F1001" s="20"/>
      <c r="G1001" s="19"/>
      <c r="H1001" s="41"/>
      <c r="I1001" s="41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  <c r="BN1001" s="28"/>
      <c r="BO1001" s="28"/>
      <c r="BP1001" s="28"/>
      <c r="BQ1001" s="28"/>
    </row>
    <row r="1002" spans="1:69" ht="12.75" customHeight="1">
      <c r="A1002" s="19"/>
      <c r="B1002" s="19"/>
      <c r="C1002" s="17"/>
      <c r="D1002" s="19"/>
      <c r="E1002" s="19"/>
      <c r="F1002" s="20"/>
      <c r="G1002" s="19"/>
      <c r="H1002" s="41"/>
      <c r="I1002" s="41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  <c r="BN1002" s="28"/>
      <c r="BO1002" s="28"/>
      <c r="BP1002" s="28"/>
      <c r="BQ1002" s="28"/>
    </row>
    <row r="1003" spans="1:69" ht="12.75" customHeight="1">
      <c r="A1003" s="19"/>
      <c r="B1003" s="19"/>
      <c r="C1003" s="17"/>
      <c r="D1003" s="19"/>
      <c r="E1003" s="19"/>
      <c r="F1003" s="20"/>
      <c r="G1003" s="19"/>
      <c r="H1003" s="41"/>
      <c r="I1003" s="41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  <c r="BN1003" s="28"/>
      <c r="BO1003" s="28"/>
      <c r="BP1003" s="28"/>
      <c r="BQ1003" s="28"/>
    </row>
    <row r="1004" spans="1:69" ht="12.75" customHeight="1">
      <c r="A1004" s="19"/>
      <c r="B1004" s="19"/>
      <c r="C1004" s="17"/>
      <c r="D1004" s="19"/>
      <c r="E1004" s="19"/>
      <c r="F1004" s="20"/>
      <c r="G1004" s="19"/>
      <c r="H1004" s="41"/>
      <c r="I1004" s="41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  <c r="BN1004" s="28"/>
      <c r="BO1004" s="28"/>
      <c r="BP1004" s="28"/>
      <c r="BQ1004" s="28"/>
    </row>
    <row r="1005" spans="1:69" ht="12.75" customHeight="1">
      <c r="A1005" s="19"/>
      <c r="B1005" s="19"/>
      <c r="C1005" s="17"/>
      <c r="D1005" s="19"/>
      <c r="E1005" s="19"/>
      <c r="F1005" s="20"/>
      <c r="G1005" s="19"/>
      <c r="H1005" s="41"/>
      <c r="I1005" s="41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  <c r="BN1005" s="28"/>
      <c r="BO1005" s="28"/>
      <c r="BP1005" s="28"/>
      <c r="BQ1005" s="28"/>
    </row>
    <row r="1006" spans="1:69" ht="12.75" customHeight="1">
      <c r="A1006" s="19"/>
      <c r="B1006" s="19"/>
      <c r="C1006" s="17"/>
      <c r="D1006" s="19"/>
      <c r="E1006" s="19"/>
      <c r="F1006" s="20"/>
      <c r="G1006" s="19"/>
      <c r="H1006" s="41"/>
      <c r="I1006" s="41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  <c r="BN1006" s="28"/>
      <c r="BO1006" s="28"/>
      <c r="BP1006" s="28"/>
      <c r="BQ1006" s="28"/>
    </row>
    <row r="1007" spans="1:69" ht="12.75" customHeight="1">
      <c r="A1007" s="19"/>
      <c r="B1007" s="19"/>
      <c r="C1007" s="17"/>
      <c r="D1007" s="19"/>
      <c r="E1007" s="19"/>
      <c r="F1007" s="20"/>
      <c r="G1007" s="19"/>
      <c r="H1007" s="41"/>
      <c r="I1007" s="41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  <c r="BN1007" s="28"/>
      <c r="BO1007" s="28"/>
      <c r="BP1007" s="28"/>
      <c r="BQ1007" s="28"/>
    </row>
    <row r="1008" spans="1:69" ht="12.75" customHeight="1">
      <c r="A1008" s="19"/>
      <c r="B1008" s="19"/>
      <c r="C1008" s="17"/>
      <c r="D1008" s="19"/>
      <c r="E1008" s="19"/>
      <c r="F1008" s="20"/>
      <c r="G1008" s="19"/>
      <c r="H1008" s="41"/>
      <c r="I1008" s="41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  <c r="BN1008" s="28"/>
      <c r="BO1008" s="28"/>
      <c r="BP1008" s="28"/>
      <c r="BQ1008" s="28"/>
    </row>
    <row r="1009" spans="1:69" ht="12.75" customHeight="1">
      <c r="A1009" s="19"/>
      <c r="B1009" s="19"/>
      <c r="C1009" s="17"/>
      <c r="D1009" s="19"/>
      <c r="E1009" s="19"/>
      <c r="F1009" s="20"/>
      <c r="G1009" s="19"/>
      <c r="H1009" s="41"/>
      <c r="I1009" s="41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  <c r="BN1009" s="28"/>
      <c r="BO1009" s="28"/>
      <c r="BP1009" s="28"/>
      <c r="BQ1009" s="28"/>
    </row>
    <row r="1010" spans="1:69" ht="12.75" customHeight="1">
      <c r="A1010" s="19"/>
      <c r="B1010" s="19"/>
      <c r="C1010" s="17"/>
      <c r="D1010" s="19"/>
      <c r="E1010" s="19"/>
      <c r="F1010" s="20"/>
      <c r="G1010" s="19"/>
      <c r="H1010" s="41"/>
      <c r="I1010" s="41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  <c r="BN1010" s="28"/>
      <c r="BO1010" s="28"/>
      <c r="BP1010" s="28"/>
      <c r="BQ1010" s="28"/>
    </row>
    <row r="1011" spans="1:69" ht="12.75" customHeight="1">
      <c r="A1011" s="19"/>
      <c r="B1011" s="19"/>
      <c r="C1011" s="17"/>
      <c r="D1011" s="19"/>
      <c r="E1011" s="19"/>
      <c r="F1011" s="20"/>
      <c r="G1011" s="19"/>
      <c r="H1011" s="41"/>
      <c r="I1011" s="41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  <c r="BN1011" s="28"/>
      <c r="BO1011" s="28"/>
      <c r="BP1011" s="28"/>
      <c r="BQ1011" s="28"/>
    </row>
    <row r="1012" spans="1:69" ht="12.75" customHeight="1">
      <c r="A1012" s="19"/>
      <c r="B1012" s="19"/>
      <c r="C1012" s="17"/>
      <c r="D1012" s="19"/>
      <c r="E1012" s="19"/>
      <c r="F1012" s="20"/>
      <c r="G1012" s="19"/>
      <c r="H1012" s="41"/>
      <c r="I1012" s="41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  <c r="BN1012" s="28"/>
      <c r="BO1012" s="28"/>
      <c r="BP1012" s="28"/>
      <c r="BQ1012" s="28"/>
    </row>
    <row r="1013" spans="1:69" ht="12.75" customHeight="1">
      <c r="A1013" s="19"/>
      <c r="B1013" s="19"/>
      <c r="C1013" s="17"/>
      <c r="D1013" s="19"/>
      <c r="E1013" s="19"/>
      <c r="F1013" s="20"/>
      <c r="G1013" s="19"/>
      <c r="H1013" s="41"/>
      <c r="I1013" s="41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  <c r="BN1013" s="28"/>
      <c r="BO1013" s="28"/>
      <c r="BP1013" s="28"/>
      <c r="BQ1013" s="28"/>
    </row>
    <row r="1014" spans="1:69" ht="12.75" customHeight="1">
      <c r="A1014" s="19"/>
      <c r="B1014" s="19"/>
      <c r="C1014" s="17"/>
      <c r="D1014" s="19"/>
      <c r="E1014" s="19"/>
      <c r="F1014" s="20"/>
      <c r="G1014" s="19"/>
      <c r="H1014" s="41"/>
      <c r="I1014" s="41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  <c r="BN1014" s="28"/>
      <c r="BO1014" s="28"/>
      <c r="BP1014" s="28"/>
      <c r="BQ1014" s="28"/>
    </row>
    <row r="1015" spans="1:69" ht="12.75" customHeight="1">
      <c r="A1015" s="19"/>
      <c r="B1015" s="19"/>
      <c r="C1015" s="17"/>
      <c r="D1015" s="19"/>
      <c r="E1015" s="19"/>
      <c r="F1015" s="20"/>
      <c r="G1015" s="19"/>
      <c r="H1015" s="41"/>
      <c r="I1015" s="41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  <c r="BN1015" s="28"/>
      <c r="BO1015" s="28"/>
      <c r="BP1015" s="28"/>
      <c r="BQ1015" s="28"/>
    </row>
    <row r="1016" spans="1:69" ht="12.75" customHeight="1">
      <c r="A1016" s="19"/>
      <c r="B1016" s="19"/>
      <c r="C1016" s="17"/>
      <c r="D1016" s="19"/>
      <c r="E1016" s="19"/>
      <c r="F1016" s="20"/>
      <c r="G1016" s="19"/>
      <c r="H1016" s="41"/>
      <c r="I1016" s="41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  <c r="BN1016" s="28"/>
      <c r="BO1016" s="28"/>
      <c r="BP1016" s="28"/>
      <c r="BQ1016" s="28"/>
    </row>
    <row r="1017" spans="1:69" ht="12.75" customHeight="1">
      <c r="A1017" s="19"/>
      <c r="B1017" s="19"/>
      <c r="C1017" s="17"/>
      <c r="D1017" s="19"/>
      <c r="E1017" s="19"/>
      <c r="F1017" s="20"/>
      <c r="G1017" s="19"/>
      <c r="H1017" s="41"/>
      <c r="I1017" s="41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  <c r="BN1017" s="28"/>
      <c r="BO1017" s="28"/>
      <c r="BP1017" s="28"/>
      <c r="BQ1017" s="28"/>
    </row>
    <row r="1018" spans="1:69" ht="12.75" customHeight="1">
      <c r="A1018" s="19"/>
      <c r="B1018" s="19"/>
      <c r="C1018" s="17"/>
      <c r="D1018" s="19"/>
      <c r="E1018" s="19"/>
      <c r="F1018" s="20"/>
      <c r="G1018" s="19"/>
      <c r="H1018" s="41"/>
      <c r="I1018" s="41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  <c r="BN1018" s="28"/>
      <c r="BO1018" s="28"/>
      <c r="BP1018" s="28"/>
      <c r="BQ1018" s="28"/>
    </row>
    <row r="1019" spans="1:69" ht="12.75" customHeight="1">
      <c r="A1019" s="19"/>
      <c r="B1019" s="19"/>
      <c r="C1019" s="17"/>
      <c r="D1019" s="19"/>
      <c r="E1019" s="19"/>
      <c r="F1019" s="20"/>
      <c r="G1019" s="19"/>
      <c r="H1019" s="41"/>
      <c r="I1019" s="41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  <c r="BN1019" s="28"/>
      <c r="BO1019" s="28"/>
      <c r="BP1019" s="28"/>
      <c r="BQ1019" s="28"/>
    </row>
    <row r="1020" spans="1:69" ht="12.75" customHeight="1">
      <c r="A1020" s="19"/>
      <c r="B1020" s="19"/>
      <c r="C1020" s="17"/>
      <c r="D1020" s="19"/>
      <c r="E1020" s="19"/>
      <c r="F1020" s="20"/>
      <c r="G1020" s="19"/>
      <c r="H1020" s="41"/>
      <c r="I1020" s="41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  <c r="BN1020" s="28"/>
      <c r="BO1020" s="28"/>
      <c r="BP1020" s="28"/>
      <c r="BQ1020" s="28"/>
    </row>
    <row r="1021" spans="1:69" ht="12.75" customHeight="1">
      <c r="A1021" s="19"/>
      <c r="B1021" s="19"/>
      <c r="C1021" s="17"/>
      <c r="D1021" s="19"/>
      <c r="E1021" s="19"/>
      <c r="F1021" s="20"/>
      <c r="G1021" s="19"/>
      <c r="H1021" s="41"/>
      <c r="I1021" s="41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  <c r="BN1021" s="28"/>
      <c r="BO1021" s="28"/>
      <c r="BP1021" s="28"/>
      <c r="BQ1021" s="28"/>
    </row>
    <row r="1022" spans="1:69" ht="12.75" customHeight="1">
      <c r="A1022" s="19"/>
      <c r="B1022" s="19"/>
      <c r="C1022" s="17"/>
      <c r="D1022" s="19"/>
      <c r="E1022" s="19"/>
      <c r="F1022" s="20"/>
      <c r="G1022" s="19"/>
      <c r="H1022" s="41"/>
      <c r="I1022" s="41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  <c r="BN1022" s="28"/>
      <c r="BO1022" s="28"/>
      <c r="BP1022" s="28"/>
      <c r="BQ1022" s="28"/>
    </row>
    <row r="1023" spans="1:69" ht="12.75" customHeight="1">
      <c r="A1023" s="19"/>
      <c r="B1023" s="19"/>
      <c r="C1023" s="17"/>
      <c r="D1023" s="19"/>
      <c r="E1023" s="19"/>
      <c r="F1023" s="20"/>
      <c r="G1023" s="19"/>
      <c r="H1023" s="41"/>
      <c r="I1023" s="41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  <c r="BN1023" s="28"/>
      <c r="BO1023" s="28"/>
      <c r="BP1023" s="28"/>
      <c r="BQ1023" s="28"/>
    </row>
    <row r="1024" spans="1:69" ht="12.75" customHeight="1">
      <c r="A1024" s="19"/>
      <c r="B1024" s="19"/>
      <c r="C1024" s="17"/>
      <c r="D1024" s="19"/>
      <c r="E1024" s="19"/>
      <c r="F1024" s="20"/>
      <c r="G1024" s="19"/>
      <c r="H1024" s="41"/>
      <c r="I1024" s="41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  <c r="BN1024" s="28"/>
      <c r="BO1024" s="28"/>
      <c r="BP1024" s="28"/>
      <c r="BQ1024" s="28"/>
    </row>
    <row r="1025" spans="1:69" ht="12.75" customHeight="1">
      <c r="A1025" s="19"/>
      <c r="B1025" s="19"/>
      <c r="C1025" s="17"/>
      <c r="D1025" s="19"/>
      <c r="E1025" s="19"/>
      <c r="F1025" s="20"/>
      <c r="G1025" s="19"/>
      <c r="H1025" s="41"/>
      <c r="I1025" s="41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  <c r="BN1025" s="28"/>
      <c r="BO1025" s="28"/>
      <c r="BP1025" s="28"/>
      <c r="BQ1025" s="28"/>
    </row>
    <row r="1026" spans="1:69" ht="12.75" customHeight="1">
      <c r="A1026" s="19"/>
      <c r="B1026" s="19"/>
      <c r="C1026" s="17"/>
      <c r="D1026" s="19"/>
      <c r="E1026" s="19"/>
      <c r="F1026" s="20"/>
      <c r="G1026" s="19"/>
      <c r="H1026" s="41"/>
      <c r="I1026" s="41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  <c r="BN1026" s="28"/>
      <c r="BO1026" s="28"/>
      <c r="BP1026" s="28"/>
      <c r="BQ1026" s="28"/>
    </row>
    <row r="1027" spans="1:69" ht="12.75" customHeight="1">
      <c r="A1027" s="19"/>
      <c r="B1027" s="19"/>
      <c r="C1027" s="17"/>
      <c r="D1027" s="19"/>
      <c r="E1027" s="19"/>
      <c r="F1027" s="20"/>
      <c r="G1027" s="19"/>
      <c r="H1027" s="41"/>
      <c r="I1027" s="41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  <c r="BN1027" s="28"/>
      <c r="BO1027" s="28"/>
      <c r="BP1027" s="28"/>
      <c r="BQ1027" s="28"/>
    </row>
    <row r="1028" spans="1:69" ht="12.75" customHeight="1">
      <c r="A1028" s="19"/>
      <c r="B1028" s="19"/>
      <c r="C1028" s="17"/>
      <c r="D1028" s="19"/>
      <c r="E1028" s="19"/>
      <c r="F1028" s="20"/>
      <c r="G1028" s="19"/>
      <c r="H1028" s="41"/>
      <c r="I1028" s="41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  <c r="BN1028" s="28"/>
      <c r="BO1028" s="28"/>
      <c r="BP1028" s="28"/>
      <c r="BQ1028" s="28"/>
    </row>
    <row r="1029" spans="1:69" ht="12.75" customHeight="1">
      <c r="A1029" s="19"/>
      <c r="B1029" s="19"/>
      <c r="C1029" s="17"/>
      <c r="D1029" s="19"/>
      <c r="E1029" s="19"/>
      <c r="F1029" s="20"/>
      <c r="G1029" s="19"/>
      <c r="H1029" s="41"/>
      <c r="I1029" s="41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  <c r="BN1029" s="28"/>
      <c r="BO1029" s="28"/>
      <c r="BP1029" s="28"/>
      <c r="BQ1029" s="28"/>
    </row>
    <row r="1030" spans="1:69" ht="12.75" customHeight="1">
      <c r="A1030" s="19"/>
      <c r="B1030" s="19"/>
      <c r="C1030" s="17"/>
      <c r="D1030" s="19"/>
      <c r="E1030" s="19"/>
      <c r="F1030" s="20"/>
      <c r="G1030" s="19"/>
      <c r="H1030" s="41"/>
      <c r="I1030" s="41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  <c r="BN1030" s="28"/>
      <c r="BO1030" s="28"/>
      <c r="BP1030" s="28"/>
      <c r="BQ1030" s="28"/>
    </row>
    <row r="1031" spans="1:69" ht="12.75" customHeight="1">
      <c r="A1031" s="19"/>
      <c r="B1031" s="19"/>
      <c r="C1031" s="17"/>
      <c r="D1031" s="19"/>
      <c r="E1031" s="19"/>
      <c r="F1031" s="20"/>
      <c r="G1031" s="19"/>
      <c r="H1031" s="41"/>
      <c r="I1031" s="41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  <c r="BN1031" s="28"/>
      <c r="BO1031" s="28"/>
      <c r="BP1031" s="28"/>
      <c r="BQ1031" s="28"/>
    </row>
    <row r="1032" spans="1:69" ht="12.75" customHeight="1">
      <c r="A1032" s="19"/>
      <c r="B1032" s="19"/>
      <c r="C1032" s="17"/>
      <c r="D1032" s="19"/>
      <c r="E1032" s="19"/>
      <c r="F1032" s="20"/>
      <c r="G1032" s="19"/>
      <c r="H1032" s="41"/>
      <c r="I1032" s="41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  <c r="BN1032" s="28"/>
      <c r="BO1032" s="28"/>
      <c r="BP1032" s="28"/>
      <c r="BQ1032" s="28"/>
    </row>
    <row r="1033" spans="1:69" ht="12.75" customHeight="1">
      <c r="A1033" s="19"/>
      <c r="B1033" s="19"/>
      <c r="C1033" s="17"/>
      <c r="D1033" s="19"/>
      <c r="E1033" s="19"/>
      <c r="F1033" s="20"/>
      <c r="G1033" s="19"/>
      <c r="H1033" s="41"/>
      <c r="I1033" s="41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  <c r="BN1033" s="28"/>
      <c r="BO1033" s="28"/>
      <c r="BP1033" s="28"/>
      <c r="BQ1033" s="28"/>
    </row>
    <row r="1034" spans="1:69" ht="12.75" customHeight="1">
      <c r="A1034" s="19"/>
      <c r="B1034" s="19"/>
      <c r="C1034" s="17"/>
      <c r="D1034" s="19"/>
      <c r="E1034" s="19"/>
      <c r="F1034" s="20"/>
      <c r="G1034" s="19"/>
      <c r="H1034" s="41"/>
      <c r="I1034" s="41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  <c r="BN1034" s="28"/>
      <c r="BO1034" s="28"/>
      <c r="BP1034" s="28"/>
      <c r="BQ1034" s="28"/>
    </row>
    <row r="1035" spans="1:69" ht="12.75" customHeight="1">
      <c r="A1035" s="19"/>
      <c r="B1035" s="19"/>
      <c r="C1035" s="17"/>
      <c r="D1035" s="19"/>
      <c r="E1035" s="19"/>
      <c r="F1035" s="20"/>
      <c r="G1035" s="19"/>
      <c r="H1035" s="41"/>
      <c r="I1035" s="41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  <c r="BN1035" s="28"/>
      <c r="BO1035" s="28"/>
      <c r="BP1035" s="28"/>
      <c r="BQ1035" s="28"/>
    </row>
    <row r="1036" spans="1:69" ht="12.75" customHeight="1">
      <c r="A1036" s="19"/>
      <c r="B1036" s="19"/>
      <c r="C1036" s="17"/>
      <c r="D1036" s="19"/>
      <c r="E1036" s="19"/>
      <c r="F1036" s="20"/>
      <c r="G1036" s="19"/>
      <c r="H1036" s="41"/>
      <c r="I1036" s="41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  <c r="BN1036" s="28"/>
      <c r="BO1036" s="28"/>
      <c r="BP1036" s="28"/>
      <c r="BQ1036" s="28"/>
    </row>
    <row r="1037" spans="1:69" ht="12.75" customHeight="1">
      <c r="A1037" s="19"/>
      <c r="B1037" s="19"/>
      <c r="C1037" s="17"/>
      <c r="D1037" s="19"/>
      <c r="E1037" s="19"/>
      <c r="F1037" s="20"/>
      <c r="G1037" s="19"/>
      <c r="H1037" s="41"/>
      <c r="I1037" s="41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  <c r="BN1037" s="28"/>
      <c r="BO1037" s="28"/>
      <c r="BP1037" s="28"/>
      <c r="BQ1037" s="28"/>
    </row>
    <row r="1038" spans="1:69" ht="12.75" customHeight="1">
      <c r="A1038" s="19"/>
      <c r="B1038" s="19"/>
      <c r="C1038" s="17"/>
      <c r="D1038" s="19"/>
      <c r="E1038" s="19"/>
      <c r="F1038" s="20"/>
      <c r="G1038" s="19"/>
      <c r="H1038" s="41"/>
      <c r="I1038" s="41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  <c r="BN1038" s="28"/>
      <c r="BO1038" s="28"/>
      <c r="BP1038" s="28"/>
      <c r="BQ1038" s="28"/>
    </row>
    <row r="1039" spans="1:69" ht="12.75" customHeight="1">
      <c r="A1039" s="19"/>
      <c r="B1039" s="19"/>
      <c r="C1039" s="17"/>
      <c r="D1039" s="19"/>
      <c r="E1039" s="19"/>
      <c r="F1039" s="20"/>
      <c r="G1039" s="19"/>
      <c r="H1039" s="41"/>
      <c r="I1039" s="41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  <c r="BN1039" s="28"/>
      <c r="BO1039" s="28"/>
      <c r="BP1039" s="28"/>
      <c r="BQ1039" s="28"/>
    </row>
    <row r="1040" spans="1:69" ht="12.75" customHeight="1">
      <c r="A1040" s="19"/>
      <c r="B1040" s="19"/>
      <c r="C1040" s="17"/>
      <c r="D1040" s="19"/>
      <c r="E1040" s="19"/>
      <c r="F1040" s="20"/>
      <c r="G1040" s="19"/>
      <c r="H1040" s="41"/>
      <c r="I1040" s="41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  <c r="BN1040" s="28"/>
      <c r="BO1040" s="28"/>
      <c r="BP1040" s="28"/>
      <c r="BQ1040" s="28"/>
    </row>
    <row r="1041" spans="1:69" ht="12.75" customHeight="1">
      <c r="A1041" s="19"/>
      <c r="B1041" s="19"/>
      <c r="C1041" s="17"/>
      <c r="D1041" s="19"/>
      <c r="E1041" s="19"/>
      <c r="F1041" s="20"/>
      <c r="G1041" s="19"/>
      <c r="H1041" s="41"/>
      <c r="I1041" s="41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  <c r="BN1041" s="28"/>
      <c r="BO1041" s="28"/>
      <c r="BP1041" s="28"/>
      <c r="BQ1041" s="28"/>
    </row>
    <row r="1042" spans="1:69" ht="12.75" customHeight="1">
      <c r="A1042" s="19"/>
      <c r="B1042" s="19"/>
      <c r="C1042" s="17"/>
      <c r="D1042" s="19"/>
      <c r="E1042" s="19"/>
      <c r="F1042" s="20"/>
      <c r="G1042" s="19"/>
      <c r="H1042" s="41"/>
      <c r="I1042" s="41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  <c r="BN1042" s="28"/>
      <c r="BO1042" s="28"/>
      <c r="BP1042" s="28"/>
      <c r="BQ1042" s="28"/>
    </row>
    <row r="1043" spans="1:69" ht="12.75" customHeight="1">
      <c r="A1043" s="19"/>
      <c r="B1043" s="19"/>
      <c r="C1043" s="17"/>
      <c r="D1043" s="19"/>
      <c r="E1043" s="19"/>
      <c r="F1043" s="20"/>
      <c r="G1043" s="19"/>
      <c r="H1043" s="41"/>
      <c r="I1043" s="41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  <c r="BN1043" s="28"/>
      <c r="BO1043" s="28"/>
      <c r="BP1043" s="28"/>
      <c r="BQ1043" s="28"/>
    </row>
    <row r="1044" spans="1:69" ht="12.75" customHeight="1">
      <c r="A1044" s="19"/>
      <c r="B1044" s="19"/>
      <c r="C1044" s="17"/>
      <c r="D1044" s="19"/>
      <c r="E1044" s="19"/>
      <c r="F1044" s="20"/>
      <c r="G1044" s="19"/>
      <c r="H1044" s="41"/>
      <c r="I1044" s="41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  <c r="BN1044" s="28"/>
      <c r="BO1044" s="28"/>
      <c r="BP1044" s="28"/>
      <c r="BQ1044" s="28"/>
    </row>
    <row r="1045" spans="1:69" ht="12.75" customHeight="1">
      <c r="A1045" s="19"/>
      <c r="B1045" s="19"/>
      <c r="C1045" s="17"/>
      <c r="D1045" s="19"/>
      <c r="E1045" s="19"/>
      <c r="F1045" s="20"/>
      <c r="G1045" s="19"/>
      <c r="H1045" s="41"/>
      <c r="I1045" s="41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  <c r="BN1045" s="28"/>
      <c r="BO1045" s="28"/>
      <c r="BP1045" s="28"/>
      <c r="BQ1045" s="28"/>
    </row>
    <row r="1046" spans="1:69" ht="12.75" customHeight="1">
      <c r="A1046" s="19"/>
      <c r="B1046" s="19"/>
      <c r="C1046" s="17"/>
      <c r="D1046" s="19"/>
      <c r="E1046" s="19"/>
      <c r="F1046" s="20"/>
      <c r="G1046" s="19"/>
      <c r="H1046" s="41"/>
      <c r="I1046" s="41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  <c r="BN1046" s="28"/>
      <c r="BO1046" s="28"/>
      <c r="BP1046" s="28"/>
      <c r="BQ1046" s="28"/>
    </row>
    <row r="1047" spans="1:69" ht="12.75" customHeight="1">
      <c r="A1047" s="19"/>
      <c r="B1047" s="19"/>
      <c r="C1047" s="17"/>
      <c r="D1047" s="19"/>
      <c r="E1047" s="19"/>
      <c r="F1047" s="20"/>
      <c r="G1047" s="19"/>
      <c r="H1047" s="41"/>
      <c r="I1047" s="41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  <c r="BN1047" s="28"/>
      <c r="BO1047" s="28"/>
      <c r="BP1047" s="28"/>
      <c r="BQ1047" s="28"/>
    </row>
    <row r="1048" spans="1:69" ht="12.75" customHeight="1">
      <c r="A1048" s="19"/>
      <c r="B1048" s="19"/>
      <c r="C1048" s="17"/>
      <c r="D1048" s="19"/>
      <c r="E1048" s="19"/>
      <c r="F1048" s="20"/>
      <c r="G1048" s="19"/>
      <c r="H1048" s="41"/>
      <c r="I1048" s="41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  <c r="BN1048" s="28"/>
      <c r="BO1048" s="28"/>
      <c r="BP1048" s="28"/>
      <c r="BQ1048" s="28"/>
    </row>
    <row r="1049" spans="1:69" ht="12.75" customHeight="1">
      <c r="A1049" s="19"/>
      <c r="B1049" s="19"/>
      <c r="C1049" s="17"/>
      <c r="D1049" s="19"/>
      <c r="E1049" s="19"/>
      <c r="F1049" s="20"/>
      <c r="G1049" s="19"/>
      <c r="H1049" s="41"/>
      <c r="I1049" s="41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  <c r="BN1049" s="28"/>
      <c r="BO1049" s="28"/>
      <c r="BP1049" s="28"/>
      <c r="BQ1049" s="28"/>
    </row>
    <row r="1050" spans="1:69" ht="12.75" customHeight="1">
      <c r="A1050" s="19"/>
      <c r="B1050" s="19"/>
      <c r="C1050" s="17"/>
      <c r="D1050" s="19"/>
      <c r="E1050" s="19"/>
      <c r="F1050" s="20"/>
      <c r="G1050" s="19"/>
      <c r="H1050" s="41"/>
      <c r="I1050" s="41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  <c r="BN1050" s="28"/>
      <c r="BO1050" s="28"/>
      <c r="BP1050" s="28"/>
      <c r="BQ1050" s="28"/>
    </row>
    <row r="1051" spans="1:69" ht="12.75" customHeight="1">
      <c r="A1051" s="19"/>
      <c r="B1051" s="19"/>
      <c r="C1051" s="17"/>
      <c r="D1051" s="19"/>
      <c r="E1051" s="19"/>
      <c r="F1051" s="20"/>
      <c r="G1051" s="19"/>
      <c r="H1051" s="41"/>
      <c r="I1051" s="41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  <c r="BN1051" s="28"/>
      <c r="BO1051" s="28"/>
      <c r="BP1051" s="28"/>
      <c r="BQ1051" s="28"/>
    </row>
    <row r="1052" spans="1:69" ht="12.75" customHeight="1">
      <c r="A1052" s="19"/>
      <c r="B1052" s="19"/>
      <c r="C1052" s="17"/>
      <c r="D1052" s="19"/>
      <c r="E1052" s="19"/>
      <c r="F1052" s="20"/>
      <c r="G1052" s="19"/>
      <c r="H1052" s="41"/>
      <c r="I1052" s="41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  <c r="BN1052" s="28"/>
      <c r="BO1052" s="28"/>
      <c r="BP1052" s="28"/>
      <c r="BQ1052" s="28"/>
    </row>
    <row r="1053" spans="1:69" ht="12.75" customHeight="1">
      <c r="A1053" s="19"/>
      <c r="B1053" s="19"/>
      <c r="C1053" s="17"/>
      <c r="D1053" s="19"/>
      <c r="E1053" s="19"/>
      <c r="F1053" s="20"/>
      <c r="G1053" s="19"/>
      <c r="H1053" s="41"/>
      <c r="I1053" s="41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  <c r="BN1053" s="28"/>
      <c r="BO1053" s="28"/>
      <c r="BP1053" s="28"/>
      <c r="BQ1053" s="28"/>
    </row>
    <row r="1054" spans="1:69" ht="12.75" customHeight="1">
      <c r="A1054" s="19"/>
      <c r="B1054" s="19"/>
      <c r="C1054" s="17"/>
      <c r="D1054" s="19"/>
      <c r="E1054" s="19"/>
      <c r="F1054" s="20"/>
      <c r="G1054" s="19"/>
      <c r="H1054" s="41"/>
      <c r="I1054" s="41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  <c r="BN1054" s="28"/>
      <c r="BO1054" s="28"/>
      <c r="BP1054" s="28"/>
      <c r="BQ1054" s="28"/>
    </row>
    <row r="1055" spans="1:69" ht="12.75" customHeight="1">
      <c r="A1055" s="19"/>
      <c r="B1055" s="19"/>
      <c r="C1055" s="17"/>
      <c r="D1055" s="19"/>
      <c r="E1055" s="19"/>
      <c r="F1055" s="20"/>
      <c r="G1055" s="19"/>
      <c r="H1055" s="41"/>
      <c r="I1055" s="41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  <c r="BN1055" s="28"/>
      <c r="BO1055" s="28"/>
      <c r="BP1055" s="28"/>
      <c r="BQ1055" s="28"/>
    </row>
    <row r="1056" spans="1:69" ht="12.75" customHeight="1">
      <c r="A1056" s="19"/>
      <c r="B1056" s="19"/>
      <c r="C1056" s="17"/>
      <c r="D1056" s="19"/>
      <c r="E1056" s="19"/>
      <c r="F1056" s="20"/>
      <c r="G1056" s="19"/>
      <c r="H1056" s="41"/>
      <c r="I1056" s="41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  <c r="BN1056" s="28"/>
      <c r="BO1056" s="28"/>
      <c r="BP1056" s="28"/>
      <c r="BQ1056" s="28"/>
    </row>
    <row r="1057" spans="1:69" ht="12.75" customHeight="1">
      <c r="A1057" s="19"/>
      <c r="B1057" s="19"/>
      <c r="C1057" s="17"/>
      <c r="D1057" s="19"/>
      <c r="E1057" s="19"/>
      <c r="F1057" s="20"/>
      <c r="G1057" s="19"/>
      <c r="H1057" s="41"/>
      <c r="I1057" s="41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  <c r="BN1057" s="28"/>
      <c r="BO1057" s="28"/>
      <c r="BP1057" s="28"/>
      <c r="BQ1057" s="28"/>
    </row>
    <row r="1058" spans="1:69" ht="12.75" customHeight="1">
      <c r="A1058" s="19"/>
      <c r="B1058" s="19"/>
      <c r="C1058" s="17"/>
      <c r="D1058" s="19"/>
      <c r="E1058" s="19"/>
      <c r="F1058" s="20"/>
      <c r="G1058" s="19"/>
      <c r="H1058" s="41"/>
      <c r="I1058" s="41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  <c r="BN1058" s="28"/>
      <c r="BO1058" s="28"/>
      <c r="BP1058" s="28"/>
      <c r="BQ1058" s="28"/>
    </row>
    <row r="1059" spans="1:69" ht="12.75" customHeight="1">
      <c r="A1059" s="19"/>
      <c r="B1059" s="19"/>
      <c r="C1059" s="17"/>
      <c r="D1059" s="19"/>
      <c r="E1059" s="19"/>
      <c r="F1059" s="20"/>
      <c r="G1059" s="19"/>
      <c r="H1059" s="41"/>
      <c r="I1059" s="41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  <c r="BN1059" s="28"/>
      <c r="BO1059" s="28"/>
      <c r="BP1059" s="28"/>
      <c r="BQ1059" s="28"/>
    </row>
    <row r="1060" spans="1:69" ht="12.75" customHeight="1">
      <c r="A1060" s="19"/>
      <c r="B1060" s="19"/>
      <c r="C1060" s="17"/>
      <c r="D1060" s="19"/>
      <c r="E1060" s="19"/>
      <c r="F1060" s="20"/>
      <c r="G1060" s="19"/>
      <c r="H1060" s="41"/>
      <c r="I1060" s="41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  <c r="BN1060" s="28"/>
      <c r="BO1060" s="28"/>
      <c r="BP1060" s="28"/>
      <c r="BQ1060" s="28"/>
    </row>
    <row r="1061" spans="1:69" ht="12.75" customHeight="1">
      <c r="A1061" s="19"/>
      <c r="B1061" s="19"/>
      <c r="C1061" s="17"/>
      <c r="D1061" s="19"/>
      <c r="E1061" s="19"/>
      <c r="F1061" s="20"/>
      <c r="G1061" s="19"/>
      <c r="H1061" s="41"/>
      <c r="I1061" s="41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  <c r="BN1061" s="28"/>
      <c r="BO1061" s="28"/>
      <c r="BP1061" s="28"/>
      <c r="BQ1061" s="28"/>
    </row>
    <row r="1062" spans="1:69" ht="12.75" customHeight="1">
      <c r="A1062" s="19"/>
      <c r="B1062" s="19"/>
      <c r="C1062" s="17"/>
      <c r="D1062" s="19"/>
      <c r="E1062" s="19"/>
      <c r="F1062" s="20"/>
      <c r="G1062" s="19"/>
      <c r="H1062" s="41"/>
      <c r="I1062" s="41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  <c r="BN1062" s="28"/>
      <c r="BO1062" s="28"/>
      <c r="BP1062" s="28"/>
      <c r="BQ1062" s="28"/>
    </row>
    <row r="1063" spans="1:69" ht="12.75" customHeight="1">
      <c r="A1063" s="19"/>
      <c r="B1063" s="19"/>
      <c r="C1063" s="17"/>
      <c r="D1063" s="19"/>
      <c r="E1063" s="19"/>
      <c r="F1063" s="20"/>
      <c r="G1063" s="19"/>
      <c r="H1063" s="41"/>
      <c r="I1063" s="41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  <c r="BN1063" s="28"/>
      <c r="BO1063" s="28"/>
      <c r="BP1063" s="28"/>
      <c r="BQ1063" s="28"/>
    </row>
    <row r="1064" spans="1:69" ht="12.75" customHeight="1">
      <c r="A1064" s="19"/>
      <c r="B1064" s="19"/>
      <c r="C1064" s="17"/>
      <c r="D1064" s="19"/>
      <c r="E1064" s="19"/>
      <c r="F1064" s="20"/>
      <c r="G1064" s="19"/>
      <c r="H1064" s="41"/>
      <c r="I1064" s="41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  <c r="BN1064" s="28"/>
      <c r="BO1064" s="28"/>
      <c r="BP1064" s="28"/>
      <c r="BQ1064" s="28"/>
    </row>
    <row r="1065" spans="1:69" ht="12.75" customHeight="1">
      <c r="A1065" s="19"/>
      <c r="B1065" s="19"/>
      <c r="C1065" s="17"/>
      <c r="D1065" s="19"/>
      <c r="E1065" s="19"/>
      <c r="F1065" s="20"/>
      <c r="G1065" s="19"/>
      <c r="H1065" s="41"/>
      <c r="I1065" s="41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  <c r="BN1065" s="28"/>
      <c r="BO1065" s="28"/>
      <c r="BP1065" s="28"/>
      <c r="BQ1065" s="28"/>
    </row>
    <row r="1066" spans="1:69" ht="12.75" customHeight="1">
      <c r="A1066" s="19"/>
      <c r="B1066" s="19"/>
      <c r="C1066" s="17"/>
      <c r="D1066" s="19"/>
      <c r="E1066" s="19"/>
      <c r="F1066" s="20"/>
      <c r="G1066" s="19"/>
      <c r="H1066" s="41"/>
      <c r="I1066" s="41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  <c r="BN1066" s="28"/>
      <c r="BO1066" s="28"/>
      <c r="BP1066" s="28"/>
      <c r="BQ1066" s="28"/>
    </row>
    <row r="1067" spans="1:69" ht="12.75" customHeight="1">
      <c r="A1067" s="19"/>
      <c r="B1067" s="19"/>
      <c r="C1067" s="17"/>
      <c r="D1067" s="19"/>
      <c r="E1067" s="19"/>
      <c r="F1067" s="20"/>
      <c r="G1067" s="19"/>
      <c r="H1067" s="41"/>
      <c r="I1067" s="41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  <c r="BN1067" s="28"/>
      <c r="BO1067" s="28"/>
      <c r="BP1067" s="28"/>
      <c r="BQ1067" s="28"/>
    </row>
    <row r="1068" spans="1:69" ht="12.75" customHeight="1">
      <c r="A1068" s="19"/>
      <c r="B1068" s="19"/>
      <c r="C1068" s="17"/>
      <c r="D1068" s="19"/>
      <c r="E1068" s="19"/>
      <c r="F1068" s="20"/>
      <c r="G1068" s="19"/>
      <c r="H1068" s="41"/>
      <c r="I1068" s="41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  <c r="BN1068" s="28"/>
      <c r="BO1068" s="28"/>
      <c r="BP1068" s="28"/>
      <c r="BQ1068" s="28"/>
    </row>
    <row r="1069" spans="1:69" ht="12.75" customHeight="1">
      <c r="A1069" s="19"/>
      <c r="B1069" s="19"/>
      <c r="C1069" s="17"/>
      <c r="D1069" s="19"/>
      <c r="E1069" s="19"/>
      <c r="F1069" s="20"/>
      <c r="G1069" s="19"/>
      <c r="H1069" s="41"/>
      <c r="I1069" s="41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  <c r="BN1069" s="28"/>
      <c r="BO1069" s="28"/>
      <c r="BP1069" s="28"/>
      <c r="BQ1069" s="28"/>
    </row>
    <row r="1070" spans="1:69" ht="12.75" customHeight="1">
      <c r="A1070" s="19"/>
      <c r="B1070" s="19"/>
      <c r="C1070" s="17"/>
      <c r="D1070" s="19"/>
      <c r="E1070" s="19"/>
      <c r="F1070" s="20"/>
      <c r="G1070" s="19"/>
      <c r="H1070" s="41"/>
      <c r="I1070" s="41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  <c r="BN1070" s="28"/>
      <c r="BO1070" s="28"/>
      <c r="BP1070" s="28"/>
      <c r="BQ1070" s="28"/>
    </row>
    <row r="1071" spans="1:69" ht="12.75" customHeight="1">
      <c r="A1071" s="19"/>
      <c r="B1071" s="19"/>
      <c r="C1071" s="17"/>
      <c r="D1071" s="19"/>
      <c r="E1071" s="19"/>
      <c r="F1071" s="20"/>
      <c r="G1071" s="19"/>
      <c r="H1071" s="41"/>
      <c r="I1071" s="41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  <c r="BN1071" s="28"/>
      <c r="BO1071" s="28"/>
      <c r="BP1071" s="28"/>
      <c r="BQ1071" s="28"/>
    </row>
    <row r="1072" spans="1:69" ht="12.75" customHeight="1">
      <c r="A1072" s="19"/>
      <c r="B1072" s="19"/>
      <c r="C1072" s="17"/>
      <c r="D1072" s="19"/>
      <c r="E1072" s="19"/>
      <c r="F1072" s="20"/>
      <c r="G1072" s="19"/>
      <c r="H1072" s="41"/>
      <c r="I1072" s="41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  <c r="BN1072" s="28"/>
      <c r="BO1072" s="28"/>
      <c r="BP1072" s="28"/>
      <c r="BQ1072" s="28"/>
    </row>
    <row r="1073" spans="1:69" ht="12.75" customHeight="1">
      <c r="A1073" s="19"/>
      <c r="B1073" s="19"/>
      <c r="C1073" s="17"/>
      <c r="D1073" s="19"/>
      <c r="E1073" s="19"/>
      <c r="F1073" s="20"/>
      <c r="G1073" s="19"/>
      <c r="H1073" s="41"/>
      <c r="I1073" s="41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  <c r="BN1073" s="28"/>
      <c r="BO1073" s="28"/>
      <c r="BP1073" s="28"/>
      <c r="BQ1073" s="28"/>
    </row>
    <row r="1074" spans="1:69" ht="12.75" customHeight="1">
      <c r="A1074" s="19"/>
      <c r="B1074" s="19"/>
      <c r="C1074" s="17"/>
      <c r="D1074" s="19"/>
      <c r="E1074" s="19"/>
      <c r="F1074" s="20"/>
      <c r="G1074" s="19"/>
      <c r="H1074" s="41"/>
      <c r="I1074" s="41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  <c r="BN1074" s="28"/>
      <c r="BO1074" s="28"/>
      <c r="BP1074" s="28"/>
      <c r="BQ1074" s="28"/>
    </row>
    <row r="1075" spans="1:69" ht="12.75" customHeight="1">
      <c r="A1075" s="19"/>
      <c r="B1075" s="19"/>
      <c r="C1075" s="17"/>
      <c r="D1075" s="19"/>
      <c r="E1075" s="19"/>
      <c r="F1075" s="20"/>
      <c r="G1075" s="19"/>
      <c r="H1075" s="41"/>
      <c r="I1075" s="41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  <c r="BN1075" s="28"/>
      <c r="BO1075" s="28"/>
      <c r="BP1075" s="28"/>
      <c r="BQ1075" s="28"/>
    </row>
    <row r="1076" spans="1:69" ht="12.75" customHeight="1">
      <c r="A1076" s="19"/>
      <c r="B1076" s="19"/>
      <c r="C1076" s="17"/>
      <c r="D1076" s="19"/>
      <c r="E1076" s="19"/>
      <c r="F1076" s="20"/>
      <c r="G1076" s="19"/>
      <c r="H1076" s="41"/>
      <c r="I1076" s="41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  <c r="BN1076" s="28"/>
      <c r="BO1076" s="28"/>
      <c r="BP1076" s="28"/>
      <c r="BQ1076" s="28"/>
    </row>
    <row r="1077" spans="1:69" ht="12.75" customHeight="1">
      <c r="A1077" s="19"/>
      <c r="B1077" s="19"/>
      <c r="C1077" s="17"/>
      <c r="D1077" s="19"/>
      <c r="E1077" s="19"/>
      <c r="F1077" s="20"/>
      <c r="G1077" s="19"/>
      <c r="H1077" s="41"/>
      <c r="I1077" s="41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  <c r="BN1077" s="28"/>
      <c r="BO1077" s="28"/>
      <c r="BP1077" s="28"/>
      <c r="BQ1077" s="28"/>
    </row>
    <row r="1078" spans="1:69" ht="12.75" customHeight="1">
      <c r="A1078" s="19"/>
      <c r="B1078" s="19"/>
      <c r="C1078" s="17"/>
      <c r="D1078" s="19"/>
      <c r="E1078" s="19"/>
      <c r="F1078" s="20"/>
      <c r="G1078" s="19"/>
      <c r="H1078" s="41"/>
      <c r="I1078" s="41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  <c r="BN1078" s="28"/>
      <c r="BO1078" s="28"/>
      <c r="BP1078" s="28"/>
      <c r="BQ1078" s="28"/>
    </row>
    <row r="1079" spans="1:69" ht="12.75" customHeight="1">
      <c r="A1079" s="19"/>
      <c r="B1079" s="19"/>
      <c r="C1079" s="17"/>
      <c r="D1079" s="19"/>
      <c r="E1079" s="19"/>
      <c r="F1079" s="20"/>
      <c r="G1079" s="19"/>
      <c r="H1079" s="41"/>
      <c r="I1079" s="41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  <c r="BN1079" s="28"/>
      <c r="BO1079" s="28"/>
      <c r="BP1079" s="28"/>
      <c r="BQ1079" s="28"/>
    </row>
    <row r="1080" spans="1:69" ht="12.75" customHeight="1">
      <c r="A1080" s="19"/>
      <c r="B1080" s="19"/>
      <c r="C1080" s="17"/>
      <c r="D1080" s="19"/>
      <c r="E1080" s="19"/>
      <c r="F1080" s="20"/>
      <c r="G1080" s="19"/>
      <c r="H1080" s="41"/>
      <c r="I1080" s="41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  <c r="BN1080" s="28"/>
      <c r="BO1080" s="28"/>
      <c r="BP1080" s="28"/>
      <c r="BQ1080" s="28"/>
    </row>
    <row r="1081" spans="1:69" ht="12.75" customHeight="1">
      <c r="A1081" s="19"/>
      <c r="B1081" s="19"/>
      <c r="C1081" s="17"/>
      <c r="D1081" s="19"/>
      <c r="E1081" s="19"/>
      <c r="F1081" s="20"/>
      <c r="G1081" s="19"/>
      <c r="H1081" s="41"/>
      <c r="I1081" s="41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  <c r="BN1081" s="28"/>
      <c r="BO1081" s="28"/>
      <c r="BP1081" s="28"/>
      <c r="BQ1081" s="28"/>
    </row>
    <row r="1082" spans="1:69" ht="12.75" customHeight="1">
      <c r="A1082" s="19"/>
      <c r="B1082" s="19"/>
      <c r="C1082" s="17"/>
      <c r="D1082" s="19"/>
      <c r="E1082" s="19"/>
      <c r="F1082" s="20"/>
      <c r="G1082" s="19"/>
      <c r="H1082" s="41"/>
      <c r="I1082" s="41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  <c r="BN1082" s="28"/>
      <c r="BO1082" s="28"/>
      <c r="BP1082" s="28"/>
      <c r="BQ1082" s="28"/>
    </row>
    <row r="1083" spans="1:69" ht="12.75" customHeight="1">
      <c r="A1083" s="19"/>
      <c r="B1083" s="19"/>
      <c r="C1083" s="17"/>
      <c r="D1083" s="19"/>
      <c r="E1083" s="19"/>
      <c r="F1083" s="20"/>
      <c r="G1083" s="19"/>
      <c r="H1083" s="41"/>
      <c r="I1083" s="41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  <c r="BN1083" s="28"/>
      <c r="BO1083" s="28"/>
      <c r="BP1083" s="28"/>
      <c r="BQ1083" s="28"/>
    </row>
    <row r="1084" spans="1:69" ht="12.75" customHeight="1">
      <c r="A1084" s="19"/>
      <c r="B1084" s="19"/>
      <c r="C1084" s="17"/>
      <c r="D1084" s="19"/>
      <c r="E1084" s="19"/>
      <c r="F1084" s="20"/>
      <c r="G1084" s="19"/>
      <c r="H1084" s="41"/>
      <c r="I1084" s="41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  <c r="BN1084" s="28"/>
      <c r="BO1084" s="28"/>
      <c r="BP1084" s="28"/>
      <c r="BQ1084" s="28"/>
    </row>
    <row r="1085" spans="1:69" ht="12.75" customHeight="1">
      <c r="A1085" s="19"/>
      <c r="B1085" s="19"/>
      <c r="C1085" s="17"/>
      <c r="D1085" s="19"/>
      <c r="E1085" s="19"/>
      <c r="F1085" s="20"/>
      <c r="G1085" s="19"/>
      <c r="H1085" s="41"/>
      <c r="I1085" s="41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  <c r="BN1085" s="28"/>
      <c r="BO1085" s="28"/>
      <c r="BP1085" s="28"/>
      <c r="BQ1085" s="28"/>
    </row>
    <row r="1086" spans="1:69" ht="12.75" customHeight="1">
      <c r="A1086" s="19"/>
      <c r="B1086" s="19"/>
      <c r="C1086" s="17"/>
      <c r="D1086" s="19"/>
      <c r="E1086" s="19"/>
      <c r="F1086" s="20"/>
      <c r="G1086" s="19"/>
      <c r="H1086" s="41"/>
      <c r="I1086" s="41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  <c r="BN1086" s="28"/>
      <c r="BO1086" s="28"/>
      <c r="BP1086" s="28"/>
      <c r="BQ1086" s="28"/>
    </row>
    <row r="1087" spans="1:69" ht="12.75" customHeight="1">
      <c r="A1087" s="19"/>
      <c r="B1087" s="19"/>
      <c r="C1087" s="17"/>
      <c r="D1087" s="19"/>
      <c r="E1087" s="19"/>
      <c r="F1087" s="20"/>
      <c r="G1087" s="19"/>
      <c r="H1087" s="41"/>
      <c r="I1087" s="41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  <c r="BN1087" s="28"/>
      <c r="BO1087" s="28"/>
      <c r="BP1087" s="28"/>
      <c r="BQ1087" s="28"/>
    </row>
    <row r="1088" spans="1:69" ht="12.75" customHeight="1">
      <c r="A1088" s="19"/>
      <c r="B1088" s="19"/>
      <c r="C1088" s="17"/>
      <c r="D1088" s="19"/>
      <c r="E1088" s="19"/>
      <c r="F1088" s="20"/>
      <c r="G1088" s="19"/>
      <c r="H1088" s="41"/>
      <c r="I1088" s="41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  <c r="BN1088" s="28"/>
      <c r="BO1088" s="28"/>
      <c r="BP1088" s="28"/>
      <c r="BQ1088" s="28"/>
    </row>
    <row r="1089" spans="1:69" ht="12.75" customHeight="1">
      <c r="A1089" s="19"/>
      <c r="B1089" s="19"/>
      <c r="C1089" s="17"/>
      <c r="D1089" s="19"/>
      <c r="E1089" s="19"/>
      <c r="F1089" s="20"/>
      <c r="G1089" s="19"/>
      <c r="H1089" s="41"/>
      <c r="I1089" s="41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  <c r="BN1089" s="28"/>
      <c r="BO1089" s="28"/>
      <c r="BP1089" s="28"/>
      <c r="BQ1089" s="28"/>
    </row>
    <row r="1090" spans="1:69" ht="12.75" customHeight="1">
      <c r="A1090" s="19"/>
      <c r="B1090" s="19"/>
      <c r="C1090" s="17"/>
      <c r="D1090" s="19"/>
      <c r="E1090" s="19"/>
      <c r="F1090" s="20"/>
      <c r="G1090" s="19"/>
      <c r="H1090" s="41"/>
      <c r="I1090" s="41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  <c r="BN1090" s="28"/>
      <c r="BO1090" s="28"/>
      <c r="BP1090" s="28"/>
      <c r="BQ1090" s="28"/>
    </row>
    <row r="1091" spans="1:69" ht="12.75" customHeight="1">
      <c r="A1091" s="19"/>
      <c r="B1091" s="19"/>
      <c r="C1091" s="17"/>
      <c r="D1091" s="19"/>
      <c r="E1091" s="19"/>
      <c r="F1091" s="20"/>
      <c r="G1091" s="19"/>
      <c r="H1091" s="41"/>
      <c r="I1091" s="41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  <c r="BN1091" s="28"/>
      <c r="BO1091" s="28"/>
      <c r="BP1091" s="28"/>
      <c r="BQ1091" s="28"/>
    </row>
    <row r="1092" spans="1:69" ht="12.75" customHeight="1">
      <c r="A1092" s="19"/>
      <c r="B1092" s="19"/>
      <c r="C1092" s="17"/>
      <c r="D1092" s="19"/>
      <c r="E1092" s="19"/>
      <c r="F1092" s="20"/>
      <c r="G1092" s="19"/>
      <c r="H1092" s="41"/>
      <c r="I1092" s="41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  <c r="BN1092" s="28"/>
      <c r="BO1092" s="28"/>
      <c r="BP1092" s="28"/>
      <c r="BQ1092" s="28"/>
    </row>
    <row r="1093" spans="1:69" ht="12.75" customHeight="1">
      <c r="A1093" s="19"/>
      <c r="B1093" s="19"/>
      <c r="C1093" s="17"/>
      <c r="D1093" s="19"/>
      <c r="E1093" s="19"/>
      <c r="F1093" s="20"/>
      <c r="G1093" s="19"/>
      <c r="H1093" s="41"/>
      <c r="I1093" s="41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  <c r="BN1093" s="28"/>
      <c r="BO1093" s="28"/>
      <c r="BP1093" s="28"/>
      <c r="BQ1093" s="28"/>
    </row>
    <row r="1094" spans="1:69" ht="12.75" customHeight="1">
      <c r="A1094" s="19"/>
      <c r="B1094" s="19"/>
      <c r="C1094" s="17"/>
      <c r="D1094" s="19"/>
      <c r="E1094" s="19"/>
      <c r="F1094" s="20"/>
      <c r="G1094" s="19"/>
      <c r="H1094" s="41"/>
      <c r="I1094" s="41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  <c r="BN1094" s="28"/>
      <c r="BO1094" s="28"/>
      <c r="BP1094" s="28"/>
      <c r="BQ1094" s="28"/>
    </row>
    <row r="1095" spans="1:69" ht="12.75" customHeight="1">
      <c r="A1095" s="19"/>
      <c r="B1095" s="19"/>
      <c r="C1095" s="17"/>
      <c r="D1095" s="19"/>
      <c r="E1095" s="19"/>
      <c r="F1095" s="20"/>
      <c r="G1095" s="19"/>
      <c r="H1095" s="41"/>
      <c r="I1095" s="41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  <c r="BN1095" s="28"/>
      <c r="BO1095" s="28"/>
      <c r="BP1095" s="28"/>
      <c r="BQ1095" s="28"/>
    </row>
    <row r="1096" spans="1:69" ht="12.75" customHeight="1">
      <c r="A1096" s="19"/>
      <c r="B1096" s="19"/>
      <c r="C1096" s="17"/>
      <c r="D1096" s="19"/>
      <c r="E1096" s="19"/>
      <c r="F1096" s="20"/>
      <c r="G1096" s="19"/>
      <c r="H1096" s="41"/>
      <c r="I1096" s="41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  <c r="BN1096" s="28"/>
      <c r="BO1096" s="28"/>
      <c r="BP1096" s="28"/>
      <c r="BQ1096" s="28"/>
    </row>
    <row r="1097" spans="1:69" ht="12.75" customHeight="1">
      <c r="A1097" s="19"/>
      <c r="B1097" s="19"/>
      <c r="C1097" s="17"/>
      <c r="D1097" s="19"/>
      <c r="E1097" s="19"/>
      <c r="F1097" s="20"/>
      <c r="G1097" s="19"/>
      <c r="H1097" s="41"/>
      <c r="I1097" s="41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  <c r="BN1097" s="28"/>
      <c r="BO1097" s="28"/>
      <c r="BP1097" s="28"/>
      <c r="BQ1097" s="28"/>
    </row>
    <row r="1098" spans="1:69" ht="12.75" customHeight="1">
      <c r="A1098" s="19"/>
      <c r="B1098" s="19"/>
      <c r="C1098" s="17"/>
      <c r="D1098" s="19"/>
      <c r="E1098" s="19"/>
      <c r="F1098" s="20"/>
      <c r="G1098" s="19"/>
      <c r="H1098" s="41"/>
      <c r="I1098" s="41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  <c r="BN1098" s="28"/>
      <c r="BO1098" s="28"/>
      <c r="BP1098" s="28"/>
      <c r="BQ1098" s="28"/>
    </row>
    <row r="1099" spans="1:69" ht="12.75" customHeight="1">
      <c r="A1099" s="19"/>
      <c r="B1099" s="19"/>
      <c r="C1099" s="17"/>
      <c r="D1099" s="19"/>
      <c r="E1099" s="19"/>
      <c r="F1099" s="20"/>
      <c r="G1099" s="19"/>
      <c r="H1099" s="41"/>
      <c r="I1099" s="41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  <c r="BN1099" s="28"/>
      <c r="BO1099" s="28"/>
      <c r="BP1099" s="28"/>
      <c r="BQ1099" s="28"/>
    </row>
    <row r="1100" spans="1:69" ht="12.75" customHeight="1">
      <c r="A1100" s="19"/>
      <c r="B1100" s="19"/>
      <c r="C1100" s="17"/>
      <c r="D1100" s="19"/>
      <c r="E1100" s="19"/>
      <c r="F1100" s="20"/>
      <c r="G1100" s="19"/>
      <c r="H1100" s="41"/>
      <c r="I1100" s="41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  <c r="BN1100" s="28"/>
      <c r="BO1100" s="28"/>
      <c r="BP1100" s="28"/>
      <c r="BQ1100" s="28"/>
    </row>
    <row r="1101" spans="1:69" ht="12.75" customHeight="1">
      <c r="A1101" s="19"/>
      <c r="B1101" s="19"/>
      <c r="C1101" s="17"/>
      <c r="D1101" s="19"/>
      <c r="E1101" s="19"/>
      <c r="F1101" s="20"/>
      <c r="G1101" s="19"/>
      <c r="H1101" s="41"/>
      <c r="I1101" s="41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  <c r="BN1101" s="28"/>
      <c r="BO1101" s="28"/>
      <c r="BP1101" s="28"/>
      <c r="BQ1101" s="28"/>
    </row>
    <row r="1102" spans="1:69" ht="12.75" customHeight="1">
      <c r="A1102" s="19"/>
      <c r="B1102" s="19"/>
      <c r="C1102" s="17"/>
      <c r="D1102" s="19"/>
      <c r="E1102" s="19"/>
      <c r="F1102" s="20"/>
      <c r="G1102" s="19"/>
      <c r="H1102" s="41"/>
      <c r="I1102" s="41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  <c r="BN1102" s="28"/>
      <c r="BO1102" s="28"/>
      <c r="BP1102" s="28"/>
      <c r="BQ1102" s="28"/>
    </row>
    <row r="1103" spans="1:69" ht="12.75" customHeight="1">
      <c r="A1103" s="19"/>
      <c r="B1103" s="19"/>
      <c r="C1103" s="17"/>
      <c r="D1103" s="19"/>
      <c r="E1103" s="19"/>
      <c r="F1103" s="20"/>
      <c r="G1103" s="19"/>
      <c r="H1103" s="41"/>
      <c r="I1103" s="41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  <c r="BN1103" s="28"/>
      <c r="BO1103" s="28"/>
      <c r="BP1103" s="28"/>
      <c r="BQ1103" s="28"/>
    </row>
    <row r="1104" spans="1:69" ht="12.75" customHeight="1">
      <c r="A1104" s="19"/>
      <c r="B1104" s="19"/>
      <c r="C1104" s="17"/>
      <c r="D1104" s="19"/>
      <c r="E1104" s="19"/>
      <c r="F1104" s="20"/>
      <c r="G1104" s="19"/>
      <c r="H1104" s="41"/>
      <c r="I1104" s="41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  <c r="BN1104" s="28"/>
      <c r="BO1104" s="28"/>
      <c r="BP1104" s="28"/>
      <c r="BQ1104" s="28"/>
    </row>
    <row r="1105" spans="1:69" ht="12.75" customHeight="1">
      <c r="A1105" s="19"/>
      <c r="B1105" s="19"/>
      <c r="C1105" s="17"/>
      <c r="D1105" s="19"/>
      <c r="E1105" s="19"/>
      <c r="F1105" s="20"/>
      <c r="G1105" s="19"/>
      <c r="H1105" s="41"/>
      <c r="I1105" s="41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  <c r="BN1105" s="28"/>
      <c r="BO1105" s="28"/>
      <c r="BP1105" s="28"/>
      <c r="BQ1105" s="28"/>
    </row>
    <row r="1106" spans="1:69" ht="12.75" customHeight="1">
      <c r="A1106" s="19"/>
      <c r="B1106" s="19"/>
      <c r="C1106" s="17"/>
      <c r="D1106" s="19"/>
      <c r="E1106" s="19"/>
      <c r="F1106" s="20"/>
      <c r="G1106" s="19"/>
      <c r="H1106" s="41"/>
      <c r="I1106" s="41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  <c r="BN1106" s="28"/>
      <c r="BO1106" s="28"/>
      <c r="BP1106" s="28"/>
      <c r="BQ1106" s="28"/>
    </row>
    <row r="1107" spans="1:69" ht="12.75" customHeight="1">
      <c r="A1107" s="19"/>
      <c r="B1107" s="19"/>
      <c r="C1107" s="17"/>
      <c r="D1107" s="19"/>
      <c r="E1107" s="19"/>
      <c r="F1107" s="20"/>
      <c r="G1107" s="19"/>
      <c r="H1107" s="41"/>
      <c r="I1107" s="41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  <c r="BN1107" s="28"/>
      <c r="BO1107" s="28"/>
      <c r="BP1107" s="28"/>
      <c r="BQ1107" s="28"/>
    </row>
    <row r="1108" spans="1:69" ht="12.75" customHeight="1">
      <c r="A1108" s="19"/>
      <c r="B1108" s="19"/>
      <c r="C1108" s="17"/>
      <c r="D1108" s="19"/>
      <c r="E1108" s="19"/>
      <c r="F1108" s="20"/>
      <c r="G1108" s="19"/>
      <c r="H1108" s="41"/>
      <c r="I1108" s="41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  <c r="BN1108" s="28"/>
      <c r="BO1108" s="28"/>
      <c r="BP1108" s="28"/>
      <c r="BQ1108" s="28"/>
    </row>
    <row r="1109" spans="1:69" ht="12.75" customHeight="1">
      <c r="A1109" s="19"/>
      <c r="B1109" s="19"/>
      <c r="C1109" s="17"/>
      <c r="D1109" s="19"/>
      <c r="E1109" s="19"/>
      <c r="F1109" s="20"/>
      <c r="G1109" s="19"/>
      <c r="H1109" s="41"/>
      <c r="I1109" s="41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  <c r="BN1109" s="28"/>
      <c r="BO1109" s="28"/>
      <c r="BP1109" s="28"/>
      <c r="BQ1109" s="28"/>
    </row>
    <row r="1110" spans="1:69" ht="12.75" customHeight="1">
      <c r="A1110" s="19"/>
      <c r="B1110" s="19"/>
      <c r="C1110" s="17"/>
      <c r="D1110" s="19"/>
      <c r="E1110" s="19"/>
      <c r="F1110" s="20"/>
      <c r="G1110" s="19"/>
      <c r="H1110" s="41"/>
      <c r="I1110" s="41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  <c r="BN1110" s="28"/>
      <c r="BO1110" s="28"/>
      <c r="BP1110" s="28"/>
      <c r="BQ1110" s="28"/>
    </row>
    <row r="1111" spans="1:69" ht="12.75" customHeight="1">
      <c r="A1111" s="19"/>
      <c r="B1111" s="19"/>
      <c r="C1111" s="17"/>
      <c r="D1111" s="19"/>
      <c r="E1111" s="19"/>
      <c r="F1111" s="20"/>
      <c r="G1111" s="19"/>
      <c r="H1111" s="41"/>
      <c r="I1111" s="41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  <c r="BN1111" s="28"/>
      <c r="BO1111" s="28"/>
      <c r="BP1111" s="28"/>
      <c r="BQ1111" s="28"/>
    </row>
    <row r="1112" spans="1:69" ht="12.75" customHeight="1">
      <c r="A1112" s="19"/>
      <c r="B1112" s="19"/>
      <c r="C1112" s="17"/>
      <c r="D1112" s="19"/>
      <c r="E1112" s="19"/>
      <c r="F1112" s="20"/>
      <c r="G1112" s="19"/>
      <c r="H1112" s="41"/>
      <c r="I1112" s="41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  <c r="BN1112" s="28"/>
      <c r="BO1112" s="28"/>
      <c r="BP1112" s="28"/>
      <c r="BQ1112" s="28"/>
    </row>
    <row r="1113" spans="1:69" ht="12.75" customHeight="1">
      <c r="A1113" s="19"/>
      <c r="B1113" s="19"/>
      <c r="C1113" s="17"/>
      <c r="D1113" s="19"/>
      <c r="E1113" s="19"/>
      <c r="F1113" s="20"/>
      <c r="G1113" s="19"/>
      <c r="H1113" s="41"/>
      <c r="I1113" s="41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  <c r="BN1113" s="28"/>
      <c r="BO1113" s="28"/>
      <c r="BP1113" s="28"/>
      <c r="BQ1113" s="28"/>
    </row>
    <row r="1114" spans="1:69" ht="12.75" customHeight="1">
      <c r="A1114" s="19"/>
      <c r="B1114" s="19"/>
      <c r="C1114" s="17"/>
      <c r="D1114" s="19"/>
      <c r="E1114" s="19"/>
      <c r="F1114" s="20"/>
      <c r="G1114" s="19"/>
      <c r="H1114" s="41"/>
      <c r="I1114" s="41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  <c r="BN1114" s="28"/>
      <c r="BO1114" s="28"/>
      <c r="BP1114" s="28"/>
      <c r="BQ1114" s="28"/>
    </row>
    <row r="1115" spans="1:69" ht="12.75" customHeight="1">
      <c r="A1115" s="19"/>
      <c r="B1115" s="19"/>
      <c r="C1115" s="17"/>
      <c r="D1115" s="19"/>
      <c r="E1115" s="19"/>
      <c r="F1115" s="20"/>
      <c r="G1115" s="19"/>
      <c r="H1115" s="41"/>
      <c r="I1115" s="41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  <c r="BN1115" s="28"/>
      <c r="BO1115" s="28"/>
      <c r="BP1115" s="28"/>
      <c r="BQ1115" s="28"/>
    </row>
    <row r="1116" spans="1:69" ht="12.75" customHeight="1">
      <c r="A1116" s="19"/>
      <c r="B1116" s="19"/>
      <c r="C1116" s="17"/>
      <c r="D1116" s="19"/>
      <c r="E1116" s="19"/>
      <c r="F1116" s="20"/>
      <c r="G1116" s="19"/>
      <c r="H1116" s="41"/>
      <c r="I1116" s="41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  <c r="BN1116" s="28"/>
      <c r="BO1116" s="28"/>
      <c r="BP1116" s="28"/>
      <c r="BQ1116" s="28"/>
    </row>
    <row r="1117" spans="1:69" ht="12.75" customHeight="1">
      <c r="A1117" s="19"/>
      <c r="B1117" s="19"/>
      <c r="C1117" s="17"/>
      <c r="D1117" s="19"/>
      <c r="E1117" s="19"/>
      <c r="F1117" s="20"/>
      <c r="G1117" s="19"/>
      <c r="H1117" s="41"/>
      <c r="I1117" s="41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  <c r="BN1117" s="28"/>
      <c r="BO1117" s="28"/>
      <c r="BP1117" s="28"/>
      <c r="BQ1117" s="28"/>
    </row>
    <row r="1118" spans="1:69" ht="12.75" customHeight="1">
      <c r="A1118" s="19"/>
      <c r="B1118" s="19"/>
      <c r="C1118" s="17"/>
      <c r="D1118" s="19"/>
      <c r="E1118" s="19"/>
      <c r="F1118" s="20"/>
      <c r="G1118" s="19"/>
      <c r="H1118" s="41"/>
      <c r="I1118" s="41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  <c r="BN1118" s="28"/>
      <c r="BO1118" s="28"/>
      <c r="BP1118" s="28"/>
      <c r="BQ1118" s="28"/>
    </row>
    <row r="1119" spans="1:69" ht="12.75" customHeight="1">
      <c r="A1119" s="19"/>
      <c r="B1119" s="19"/>
      <c r="C1119" s="17"/>
      <c r="D1119" s="19"/>
      <c r="E1119" s="19"/>
      <c r="F1119" s="20"/>
      <c r="G1119" s="19"/>
      <c r="H1119" s="41"/>
      <c r="I1119" s="41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  <c r="BN1119" s="28"/>
      <c r="BO1119" s="28"/>
      <c r="BP1119" s="28"/>
      <c r="BQ1119" s="28"/>
    </row>
    <row r="1120" spans="1:69" ht="12.75" customHeight="1">
      <c r="A1120" s="19"/>
      <c r="B1120" s="19"/>
      <c r="C1120" s="17"/>
      <c r="D1120" s="19"/>
      <c r="E1120" s="19"/>
      <c r="F1120" s="20"/>
      <c r="G1120" s="19"/>
      <c r="H1120" s="41"/>
      <c r="I1120" s="41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  <c r="BN1120" s="28"/>
      <c r="BO1120" s="28"/>
      <c r="BP1120" s="28"/>
      <c r="BQ1120" s="28"/>
    </row>
    <row r="1121" spans="1:69" ht="12.75" customHeight="1">
      <c r="A1121" s="19"/>
      <c r="B1121" s="19"/>
      <c r="C1121" s="17"/>
      <c r="D1121" s="19"/>
      <c r="E1121" s="19"/>
      <c r="F1121" s="20"/>
      <c r="G1121" s="19"/>
      <c r="H1121" s="41"/>
      <c r="I1121" s="41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  <c r="BN1121" s="28"/>
      <c r="BO1121" s="28"/>
      <c r="BP1121" s="28"/>
      <c r="BQ1121" s="28"/>
    </row>
    <row r="1122" spans="1:69" ht="12.75" customHeight="1">
      <c r="A1122" s="19"/>
      <c r="B1122" s="19"/>
      <c r="C1122" s="17"/>
      <c r="D1122" s="19"/>
      <c r="E1122" s="19"/>
      <c r="F1122" s="20"/>
      <c r="G1122" s="19"/>
      <c r="H1122" s="41"/>
      <c r="I1122" s="41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  <c r="BN1122" s="28"/>
      <c r="BO1122" s="28"/>
      <c r="BP1122" s="28"/>
      <c r="BQ1122" s="28"/>
    </row>
    <row r="1123" spans="1:69" ht="12.75" customHeight="1">
      <c r="A1123" s="19"/>
      <c r="B1123" s="19"/>
      <c r="C1123" s="17"/>
      <c r="D1123" s="19"/>
      <c r="E1123" s="19"/>
      <c r="F1123" s="20"/>
      <c r="G1123" s="19"/>
      <c r="H1123" s="41"/>
      <c r="I1123" s="41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  <c r="BN1123" s="28"/>
      <c r="BO1123" s="28"/>
      <c r="BP1123" s="28"/>
      <c r="BQ1123" s="28"/>
    </row>
    <row r="1124" spans="1:69" ht="12.75" customHeight="1">
      <c r="A1124" s="19"/>
      <c r="B1124" s="19"/>
      <c r="C1124" s="17"/>
      <c r="D1124" s="19"/>
      <c r="E1124" s="19"/>
      <c r="F1124" s="20"/>
      <c r="G1124" s="19"/>
      <c r="H1124" s="41"/>
      <c r="I1124" s="41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  <c r="BN1124" s="28"/>
      <c r="BO1124" s="28"/>
      <c r="BP1124" s="28"/>
      <c r="BQ1124" s="28"/>
    </row>
    <row r="1125" spans="1:69" ht="12.75" customHeight="1">
      <c r="A1125" s="19"/>
      <c r="B1125" s="19"/>
      <c r="C1125" s="17"/>
      <c r="D1125" s="19"/>
      <c r="E1125" s="19"/>
      <c r="F1125" s="20"/>
      <c r="G1125" s="19"/>
      <c r="H1125" s="41"/>
      <c r="I1125" s="41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  <c r="BN1125" s="28"/>
      <c r="BO1125" s="28"/>
      <c r="BP1125" s="28"/>
      <c r="BQ1125" s="28"/>
    </row>
    <row r="1126" spans="1:69" ht="12.75" customHeight="1">
      <c r="A1126" s="19"/>
      <c r="B1126" s="19"/>
      <c r="C1126" s="17"/>
      <c r="D1126" s="19"/>
      <c r="E1126" s="19"/>
      <c r="F1126" s="20"/>
      <c r="G1126" s="19"/>
      <c r="H1126" s="41"/>
      <c r="I1126" s="41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/>
      <c r="AV1126" s="19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  <c r="BN1126" s="28"/>
      <c r="BO1126" s="28"/>
      <c r="BP1126" s="28"/>
      <c r="BQ1126" s="28"/>
    </row>
    <row r="1127" spans="1:69" ht="12.75" customHeight="1">
      <c r="A1127" s="19"/>
      <c r="B1127" s="19"/>
      <c r="C1127" s="17"/>
      <c r="D1127" s="19"/>
      <c r="E1127" s="19"/>
      <c r="F1127" s="20"/>
      <c r="G1127" s="19"/>
      <c r="H1127" s="41"/>
      <c r="I1127" s="41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  <c r="BN1127" s="28"/>
      <c r="BO1127" s="28"/>
      <c r="BP1127" s="28"/>
      <c r="BQ1127" s="28"/>
    </row>
    <row r="1128" spans="1:69" ht="12.75" customHeight="1">
      <c r="A1128" s="19"/>
      <c r="B1128" s="19"/>
      <c r="C1128" s="17"/>
      <c r="D1128" s="19"/>
      <c r="E1128" s="19"/>
      <c r="F1128" s="20"/>
      <c r="G1128" s="19"/>
      <c r="H1128" s="41"/>
      <c r="I1128" s="41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  <c r="BN1128" s="28"/>
      <c r="BO1128" s="28"/>
      <c r="BP1128" s="28"/>
      <c r="BQ1128" s="28"/>
    </row>
    <row r="1129" spans="1:69" ht="12.75" customHeight="1">
      <c r="A1129" s="19"/>
      <c r="B1129" s="19"/>
      <c r="C1129" s="17"/>
      <c r="D1129" s="19"/>
      <c r="E1129" s="19"/>
      <c r="F1129" s="20"/>
      <c r="G1129" s="19"/>
      <c r="H1129" s="41"/>
      <c r="I1129" s="41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  <c r="BN1129" s="28"/>
      <c r="BO1129" s="28"/>
      <c r="BP1129" s="28"/>
      <c r="BQ1129" s="28"/>
    </row>
    <row r="1130" spans="1:69" ht="12.75" customHeight="1">
      <c r="A1130" s="19"/>
      <c r="B1130" s="19"/>
      <c r="C1130" s="17"/>
      <c r="D1130" s="19"/>
      <c r="E1130" s="19"/>
      <c r="F1130" s="20"/>
      <c r="G1130" s="19"/>
      <c r="H1130" s="41"/>
      <c r="I1130" s="41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  <c r="BN1130" s="28"/>
      <c r="BO1130" s="28"/>
      <c r="BP1130" s="28"/>
      <c r="BQ1130" s="28"/>
    </row>
    <row r="1131" spans="1:69" ht="12.75" customHeight="1">
      <c r="A1131" s="19"/>
      <c r="B1131" s="19"/>
      <c r="C1131" s="17"/>
      <c r="D1131" s="19"/>
      <c r="E1131" s="19"/>
      <c r="F1131" s="20"/>
      <c r="G1131" s="19"/>
      <c r="H1131" s="41"/>
      <c r="I1131" s="41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  <c r="BN1131" s="28"/>
      <c r="BO1131" s="28"/>
      <c r="BP1131" s="28"/>
      <c r="BQ1131" s="28"/>
    </row>
    <row r="1132" spans="1:69" ht="12.75" customHeight="1">
      <c r="A1132" s="19"/>
      <c r="B1132" s="19"/>
      <c r="C1132" s="17"/>
      <c r="D1132" s="19"/>
      <c r="E1132" s="19"/>
      <c r="F1132" s="20"/>
      <c r="G1132" s="19"/>
      <c r="H1132" s="41"/>
      <c r="I1132" s="41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  <c r="BN1132" s="28"/>
      <c r="BO1132" s="28"/>
      <c r="BP1132" s="28"/>
      <c r="BQ1132" s="28"/>
    </row>
    <row r="1133" spans="1:69" ht="12.75" customHeight="1">
      <c r="A1133" s="19"/>
      <c r="B1133" s="19"/>
      <c r="C1133" s="17"/>
      <c r="D1133" s="19"/>
      <c r="E1133" s="19"/>
      <c r="F1133" s="20"/>
      <c r="G1133" s="19"/>
      <c r="H1133" s="41"/>
      <c r="I1133" s="41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  <c r="BN1133" s="28"/>
      <c r="BO1133" s="28"/>
      <c r="BP1133" s="28"/>
      <c r="BQ1133" s="28"/>
    </row>
    <row r="1134" spans="1:69" ht="12.75" customHeight="1">
      <c r="A1134" s="19"/>
      <c r="B1134" s="19"/>
      <c r="C1134" s="17"/>
      <c r="D1134" s="19"/>
      <c r="E1134" s="19"/>
      <c r="F1134" s="20"/>
      <c r="G1134" s="19"/>
      <c r="H1134" s="41"/>
      <c r="I1134" s="41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  <c r="BN1134" s="28"/>
      <c r="BO1134" s="28"/>
      <c r="BP1134" s="28"/>
      <c r="BQ1134" s="28"/>
    </row>
    <row r="1135" spans="1:69" ht="12.75" customHeight="1">
      <c r="A1135" s="19"/>
      <c r="B1135" s="19"/>
      <c r="C1135" s="17"/>
      <c r="D1135" s="19"/>
      <c r="E1135" s="19"/>
      <c r="F1135" s="20"/>
      <c r="G1135" s="19"/>
      <c r="H1135" s="41"/>
      <c r="I1135" s="41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  <c r="BN1135" s="28"/>
      <c r="BO1135" s="28"/>
      <c r="BP1135" s="28"/>
      <c r="BQ1135" s="28"/>
    </row>
    <row r="1136" spans="1:69" ht="12.75" customHeight="1">
      <c r="A1136" s="19"/>
      <c r="B1136" s="19"/>
      <c r="C1136" s="17"/>
      <c r="D1136" s="19"/>
      <c r="E1136" s="19"/>
      <c r="F1136" s="20"/>
      <c r="G1136" s="19"/>
      <c r="H1136" s="41"/>
      <c r="I1136" s="41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19"/>
      <c r="AU1136" s="19"/>
      <c r="AV1136" s="19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  <c r="BN1136" s="28"/>
      <c r="BO1136" s="28"/>
      <c r="BP1136" s="28"/>
      <c r="BQ1136" s="28"/>
    </row>
    <row r="1137" spans="1:69" ht="12.75" customHeight="1">
      <c r="A1137" s="19"/>
      <c r="B1137" s="19"/>
      <c r="C1137" s="17"/>
      <c r="D1137" s="19"/>
      <c r="E1137" s="19"/>
      <c r="F1137" s="20"/>
      <c r="G1137" s="19"/>
      <c r="H1137" s="41"/>
      <c r="I1137" s="41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19"/>
      <c r="AU1137" s="19"/>
      <c r="AV1137" s="19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  <c r="BN1137" s="28"/>
      <c r="BO1137" s="28"/>
      <c r="BP1137" s="28"/>
      <c r="BQ1137" s="28"/>
    </row>
    <row r="1138" spans="1:69" ht="12.75" customHeight="1">
      <c r="A1138" s="19"/>
      <c r="B1138" s="19"/>
      <c r="C1138" s="17"/>
      <c r="D1138" s="19"/>
      <c r="E1138" s="19"/>
      <c r="F1138" s="20"/>
      <c r="G1138" s="19"/>
      <c r="H1138" s="41"/>
      <c r="I1138" s="41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  <c r="BN1138" s="28"/>
      <c r="BO1138" s="28"/>
      <c r="BP1138" s="28"/>
      <c r="BQ1138" s="28"/>
    </row>
    <row r="1139" spans="1:69" ht="12.75" customHeight="1">
      <c r="A1139" s="19"/>
      <c r="B1139" s="19"/>
      <c r="C1139" s="17"/>
      <c r="D1139" s="19"/>
      <c r="E1139" s="19"/>
      <c r="F1139" s="20"/>
      <c r="G1139" s="19"/>
      <c r="H1139" s="41"/>
      <c r="I1139" s="41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  <c r="BN1139" s="28"/>
      <c r="BO1139" s="28"/>
      <c r="BP1139" s="28"/>
      <c r="BQ1139" s="28"/>
    </row>
    <row r="1140" spans="1:69" ht="12.75" customHeight="1">
      <c r="A1140" s="19"/>
      <c r="B1140" s="19"/>
      <c r="C1140" s="17"/>
      <c r="D1140" s="19"/>
      <c r="E1140" s="19"/>
      <c r="F1140" s="20"/>
      <c r="G1140" s="19"/>
      <c r="H1140" s="41"/>
      <c r="I1140" s="41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  <c r="BN1140" s="28"/>
      <c r="BO1140" s="28"/>
      <c r="BP1140" s="28"/>
      <c r="BQ1140" s="28"/>
    </row>
    <row r="1141" spans="1:69" ht="12.75" customHeight="1">
      <c r="A1141" s="19"/>
      <c r="B1141" s="19"/>
      <c r="C1141" s="17"/>
      <c r="D1141" s="19"/>
      <c r="E1141" s="19"/>
      <c r="F1141" s="20"/>
      <c r="G1141" s="19"/>
      <c r="H1141" s="41"/>
      <c r="I1141" s="41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  <c r="BN1141" s="28"/>
      <c r="BO1141" s="28"/>
      <c r="BP1141" s="28"/>
      <c r="BQ1141" s="28"/>
    </row>
    <row r="1142" spans="1:69" ht="12.75" customHeight="1">
      <c r="A1142" s="19"/>
      <c r="B1142" s="19"/>
      <c r="C1142" s="17"/>
      <c r="D1142" s="19"/>
      <c r="E1142" s="19"/>
      <c r="F1142" s="20"/>
      <c r="G1142" s="19"/>
      <c r="H1142" s="41"/>
      <c r="I1142" s="41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  <c r="BN1142" s="28"/>
      <c r="BO1142" s="28"/>
      <c r="BP1142" s="28"/>
      <c r="BQ1142" s="28"/>
    </row>
    <row r="1143" spans="1:69" ht="12.75" customHeight="1">
      <c r="A1143" s="19"/>
      <c r="B1143" s="19"/>
      <c r="C1143" s="17"/>
      <c r="D1143" s="19"/>
      <c r="E1143" s="19"/>
      <c r="F1143" s="20"/>
      <c r="G1143" s="19"/>
      <c r="H1143" s="41"/>
      <c r="I1143" s="41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19"/>
      <c r="AU1143" s="19"/>
      <c r="AV1143" s="19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  <c r="BN1143" s="28"/>
      <c r="BO1143" s="28"/>
      <c r="BP1143" s="28"/>
      <c r="BQ1143" s="28"/>
    </row>
    <row r="1144" spans="1:69" ht="12.75" customHeight="1">
      <c r="A1144" s="19"/>
      <c r="B1144" s="19"/>
      <c r="C1144" s="17"/>
      <c r="D1144" s="19"/>
      <c r="E1144" s="19"/>
      <c r="F1144" s="20"/>
      <c r="G1144" s="19"/>
      <c r="H1144" s="41"/>
      <c r="I1144" s="41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19"/>
      <c r="AU1144" s="19"/>
      <c r="AV1144" s="19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  <c r="BN1144" s="28"/>
      <c r="BO1144" s="28"/>
      <c r="BP1144" s="28"/>
      <c r="BQ1144" s="28"/>
    </row>
    <row r="1145" spans="1:69" ht="12.75" customHeight="1">
      <c r="A1145" s="19"/>
      <c r="B1145" s="19"/>
      <c r="C1145" s="17"/>
      <c r="D1145" s="19"/>
      <c r="E1145" s="19"/>
      <c r="F1145" s="20"/>
      <c r="G1145" s="19"/>
      <c r="H1145" s="41"/>
      <c r="I1145" s="41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19"/>
      <c r="AU1145" s="19"/>
      <c r="AV1145" s="19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  <c r="BN1145" s="28"/>
      <c r="BO1145" s="28"/>
      <c r="BP1145" s="28"/>
      <c r="BQ1145" s="28"/>
    </row>
    <row r="1146" spans="1:69" ht="12.75" customHeight="1">
      <c r="A1146" s="19"/>
      <c r="B1146" s="19"/>
      <c r="C1146" s="17"/>
      <c r="D1146" s="19"/>
      <c r="E1146" s="19"/>
      <c r="F1146" s="20"/>
      <c r="G1146" s="19"/>
      <c r="H1146" s="41"/>
      <c r="I1146" s="41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19"/>
      <c r="AU1146" s="19"/>
      <c r="AV1146" s="19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  <c r="BN1146" s="28"/>
      <c r="BO1146" s="28"/>
      <c r="BP1146" s="28"/>
      <c r="BQ1146" s="28"/>
    </row>
    <row r="1147" spans="1:69" ht="12.75" customHeight="1">
      <c r="A1147" s="19"/>
      <c r="B1147" s="19"/>
      <c r="C1147" s="17"/>
      <c r="D1147" s="19"/>
      <c r="E1147" s="19"/>
      <c r="F1147" s="20"/>
      <c r="G1147" s="19"/>
      <c r="H1147" s="41"/>
      <c r="I1147" s="41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19"/>
      <c r="AU1147" s="19"/>
      <c r="AV1147" s="19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  <c r="BN1147" s="28"/>
      <c r="BO1147" s="28"/>
      <c r="BP1147" s="28"/>
      <c r="BQ1147" s="28"/>
    </row>
    <row r="1148" spans="1:69" ht="12.75" customHeight="1">
      <c r="A1148" s="19"/>
      <c r="B1148" s="19"/>
      <c r="C1148" s="17"/>
      <c r="D1148" s="19"/>
      <c r="E1148" s="19"/>
      <c r="F1148" s="20"/>
      <c r="G1148" s="19"/>
      <c r="H1148" s="41"/>
      <c r="I1148" s="41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19"/>
      <c r="AU1148" s="19"/>
      <c r="AV1148" s="19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  <c r="BN1148" s="28"/>
      <c r="BO1148" s="28"/>
      <c r="BP1148" s="28"/>
      <c r="BQ1148" s="28"/>
    </row>
    <row r="1149" spans="1:69" ht="12.75" customHeight="1">
      <c r="A1149" s="19"/>
      <c r="B1149" s="19"/>
      <c r="C1149" s="17"/>
      <c r="D1149" s="19"/>
      <c r="E1149" s="19"/>
      <c r="F1149" s="20"/>
      <c r="G1149" s="19"/>
      <c r="H1149" s="41"/>
      <c r="I1149" s="41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  <c r="BN1149" s="28"/>
      <c r="BO1149" s="28"/>
      <c r="BP1149" s="28"/>
      <c r="BQ1149" s="28"/>
    </row>
    <row r="1150" spans="1:69" ht="12.75" customHeight="1">
      <c r="A1150" s="19"/>
      <c r="B1150" s="19"/>
      <c r="C1150" s="17"/>
      <c r="D1150" s="19"/>
      <c r="E1150" s="19"/>
      <c r="F1150" s="20"/>
      <c r="G1150" s="19"/>
      <c r="H1150" s="41"/>
      <c r="I1150" s="41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19"/>
      <c r="AU1150" s="19"/>
      <c r="AV1150" s="19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  <c r="BN1150" s="28"/>
      <c r="BO1150" s="28"/>
      <c r="BP1150" s="28"/>
      <c r="BQ1150" s="28"/>
    </row>
    <row r="1151" spans="1:69" ht="12.75" customHeight="1">
      <c r="A1151" s="19"/>
      <c r="B1151" s="19"/>
      <c r="C1151" s="17"/>
      <c r="D1151" s="19"/>
      <c r="E1151" s="19"/>
      <c r="F1151" s="20"/>
      <c r="G1151" s="19"/>
      <c r="H1151" s="41"/>
      <c r="I1151" s="41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19"/>
      <c r="AU1151" s="19"/>
      <c r="AV1151" s="19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  <c r="BN1151" s="28"/>
      <c r="BO1151" s="28"/>
      <c r="BP1151" s="28"/>
      <c r="BQ1151" s="28"/>
    </row>
    <row r="1152" spans="1:69" ht="12.75" customHeight="1">
      <c r="A1152" s="19"/>
      <c r="B1152" s="19"/>
      <c r="C1152" s="17"/>
      <c r="D1152" s="19"/>
      <c r="E1152" s="19"/>
      <c r="F1152" s="20"/>
      <c r="G1152" s="19"/>
      <c r="H1152" s="41"/>
      <c r="I1152" s="41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19"/>
      <c r="AU1152" s="19"/>
      <c r="AV1152" s="19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  <c r="BN1152" s="28"/>
      <c r="BO1152" s="28"/>
      <c r="BP1152" s="28"/>
      <c r="BQ1152" s="28"/>
    </row>
    <row r="1153" spans="1:69" ht="12.75" customHeight="1">
      <c r="A1153" s="19"/>
      <c r="B1153" s="19"/>
      <c r="C1153" s="17"/>
      <c r="D1153" s="19"/>
      <c r="E1153" s="19"/>
      <c r="F1153" s="20"/>
      <c r="G1153" s="19"/>
      <c r="H1153" s="41"/>
      <c r="I1153" s="41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19"/>
      <c r="AU1153" s="19"/>
      <c r="AV1153" s="19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  <c r="BN1153" s="28"/>
      <c r="BO1153" s="28"/>
      <c r="BP1153" s="28"/>
      <c r="BQ1153" s="28"/>
    </row>
    <row r="1154" spans="1:69" ht="12.75" customHeight="1">
      <c r="A1154" s="19"/>
      <c r="B1154" s="19"/>
      <c r="C1154" s="17"/>
      <c r="D1154" s="19"/>
      <c r="E1154" s="19"/>
      <c r="F1154" s="20"/>
      <c r="G1154" s="19"/>
      <c r="H1154" s="41"/>
      <c r="I1154" s="41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19"/>
      <c r="AU1154" s="19"/>
      <c r="AV1154" s="19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  <c r="BN1154" s="28"/>
      <c r="BO1154" s="28"/>
      <c r="BP1154" s="28"/>
      <c r="BQ1154" s="28"/>
    </row>
    <row r="1155" spans="1:69" ht="12.75" customHeight="1">
      <c r="A1155" s="19"/>
      <c r="B1155" s="19"/>
      <c r="C1155" s="17"/>
      <c r="D1155" s="19"/>
      <c r="E1155" s="19"/>
      <c r="F1155" s="20"/>
      <c r="G1155" s="19"/>
      <c r="H1155" s="41"/>
      <c r="I1155" s="41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19"/>
      <c r="AU1155" s="19"/>
      <c r="AV1155" s="19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  <c r="BN1155" s="28"/>
      <c r="BO1155" s="28"/>
      <c r="BP1155" s="28"/>
      <c r="BQ1155" s="28"/>
    </row>
    <row r="1156" spans="1:69" ht="12.75" customHeight="1">
      <c r="A1156" s="19"/>
      <c r="B1156" s="19"/>
      <c r="C1156" s="17"/>
      <c r="D1156" s="19"/>
      <c r="E1156" s="19"/>
      <c r="F1156" s="20"/>
      <c r="G1156" s="19"/>
      <c r="H1156" s="41"/>
      <c r="I1156" s="41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19"/>
      <c r="AU1156" s="19"/>
      <c r="AV1156" s="19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  <c r="BN1156" s="28"/>
      <c r="BO1156" s="28"/>
      <c r="BP1156" s="28"/>
      <c r="BQ1156" s="28"/>
    </row>
    <row r="1157" spans="1:69" ht="12.75" customHeight="1">
      <c r="A1157" s="19"/>
      <c r="B1157" s="19"/>
      <c r="C1157" s="17"/>
      <c r="D1157" s="19"/>
      <c r="E1157" s="19"/>
      <c r="F1157" s="20"/>
      <c r="G1157" s="19"/>
      <c r="H1157" s="41"/>
      <c r="I1157" s="41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  <c r="BN1157" s="28"/>
      <c r="BO1157" s="28"/>
      <c r="BP1157" s="28"/>
      <c r="BQ1157" s="28"/>
    </row>
    <row r="1158" spans="1:69" ht="12.75" customHeight="1">
      <c r="A1158" s="19"/>
      <c r="B1158" s="19"/>
      <c r="C1158" s="17"/>
      <c r="D1158" s="19"/>
      <c r="E1158" s="19"/>
      <c r="F1158" s="20"/>
      <c r="G1158" s="19"/>
      <c r="H1158" s="41"/>
      <c r="I1158" s="41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  <c r="BN1158" s="28"/>
      <c r="BO1158" s="28"/>
      <c r="BP1158" s="28"/>
      <c r="BQ1158" s="28"/>
    </row>
    <row r="1159" spans="1:69" ht="12.75" customHeight="1">
      <c r="A1159" s="19"/>
      <c r="B1159" s="19"/>
      <c r="C1159" s="17"/>
      <c r="D1159" s="19"/>
      <c r="E1159" s="19"/>
      <c r="F1159" s="20"/>
      <c r="G1159" s="19"/>
      <c r="H1159" s="41"/>
      <c r="I1159" s="41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  <c r="BN1159" s="28"/>
      <c r="BO1159" s="28"/>
      <c r="BP1159" s="28"/>
      <c r="BQ1159" s="28"/>
    </row>
    <row r="1160" spans="1:69" ht="12.75" customHeight="1">
      <c r="A1160" s="19"/>
      <c r="B1160" s="19"/>
      <c r="C1160" s="17"/>
      <c r="D1160" s="19"/>
      <c r="E1160" s="19"/>
      <c r="F1160" s="20"/>
      <c r="G1160" s="19"/>
      <c r="H1160" s="41"/>
      <c r="I1160" s="41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  <c r="BN1160" s="28"/>
      <c r="BO1160" s="28"/>
      <c r="BP1160" s="28"/>
      <c r="BQ1160" s="28"/>
    </row>
    <row r="1161" spans="1:69" ht="12.75" customHeight="1">
      <c r="A1161" s="19"/>
      <c r="B1161" s="19"/>
      <c r="C1161" s="17"/>
      <c r="D1161" s="19"/>
      <c r="E1161" s="19"/>
      <c r="F1161" s="20"/>
      <c r="G1161" s="19"/>
      <c r="H1161" s="41"/>
      <c r="I1161" s="41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  <c r="BN1161" s="28"/>
      <c r="BO1161" s="28"/>
      <c r="BP1161" s="28"/>
      <c r="BQ1161" s="28"/>
    </row>
    <row r="1162" spans="1:69" ht="12.75" customHeight="1">
      <c r="A1162" s="19"/>
      <c r="B1162" s="19"/>
      <c r="C1162" s="17"/>
      <c r="D1162" s="19"/>
      <c r="E1162" s="19"/>
      <c r="F1162" s="20"/>
      <c r="G1162" s="19"/>
      <c r="H1162" s="41"/>
      <c r="I1162" s="41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  <c r="BN1162" s="28"/>
      <c r="BO1162" s="28"/>
      <c r="BP1162" s="28"/>
      <c r="BQ1162" s="28"/>
    </row>
    <row r="1163" spans="1:69" ht="12.75" customHeight="1">
      <c r="A1163" s="19"/>
      <c r="B1163" s="19"/>
      <c r="C1163" s="17"/>
      <c r="D1163" s="19"/>
      <c r="E1163" s="19"/>
      <c r="F1163" s="20"/>
      <c r="G1163" s="19"/>
      <c r="H1163" s="41"/>
      <c r="I1163" s="41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19"/>
      <c r="AU1163" s="19"/>
      <c r="AV1163" s="19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  <c r="BN1163" s="28"/>
      <c r="BO1163" s="28"/>
      <c r="BP1163" s="28"/>
      <c r="BQ1163" s="28"/>
    </row>
    <row r="1164" spans="1:69" ht="12.75" customHeight="1">
      <c r="A1164" s="19"/>
      <c r="B1164" s="19"/>
      <c r="C1164" s="17"/>
      <c r="D1164" s="19"/>
      <c r="E1164" s="19"/>
      <c r="F1164" s="20"/>
      <c r="G1164" s="19"/>
      <c r="H1164" s="41"/>
      <c r="I1164" s="41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19"/>
      <c r="AU1164" s="19"/>
      <c r="AV1164" s="19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  <c r="BN1164" s="28"/>
      <c r="BO1164" s="28"/>
      <c r="BP1164" s="28"/>
      <c r="BQ1164" s="28"/>
    </row>
    <row r="1165" spans="1:69" ht="12.75" customHeight="1">
      <c r="A1165" s="19"/>
      <c r="B1165" s="19"/>
      <c r="C1165" s="17"/>
      <c r="D1165" s="19"/>
      <c r="E1165" s="19"/>
      <c r="F1165" s="20"/>
      <c r="G1165" s="19"/>
      <c r="H1165" s="41"/>
      <c r="I1165" s="41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19"/>
      <c r="AU1165" s="19"/>
      <c r="AV1165" s="19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  <c r="BN1165" s="28"/>
      <c r="BO1165" s="28"/>
      <c r="BP1165" s="28"/>
      <c r="BQ1165" s="28"/>
    </row>
    <row r="1166" spans="1:69" ht="12.75" customHeight="1">
      <c r="A1166" s="19"/>
      <c r="B1166" s="19"/>
      <c r="C1166" s="17"/>
      <c r="D1166" s="19"/>
      <c r="E1166" s="19"/>
      <c r="F1166" s="20"/>
      <c r="G1166" s="19"/>
      <c r="H1166" s="41"/>
      <c r="I1166" s="41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19"/>
      <c r="AU1166" s="19"/>
      <c r="AV1166" s="19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  <c r="BN1166" s="28"/>
      <c r="BO1166" s="28"/>
      <c r="BP1166" s="28"/>
      <c r="BQ1166" s="28"/>
    </row>
    <row r="1167" spans="1:69" ht="12.75" customHeight="1">
      <c r="A1167" s="19"/>
      <c r="B1167" s="19"/>
      <c r="C1167" s="17"/>
      <c r="D1167" s="19"/>
      <c r="E1167" s="19"/>
      <c r="F1167" s="20"/>
      <c r="G1167" s="19"/>
      <c r="H1167" s="41"/>
      <c r="I1167" s="41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19"/>
      <c r="AU1167" s="19"/>
      <c r="AV1167" s="19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  <c r="BN1167" s="28"/>
      <c r="BO1167" s="28"/>
      <c r="BP1167" s="28"/>
      <c r="BQ1167" s="28"/>
    </row>
    <row r="1168" spans="1:69" ht="12.75" customHeight="1">
      <c r="A1168" s="19"/>
      <c r="B1168" s="19"/>
      <c r="C1168" s="17"/>
      <c r="D1168" s="19"/>
      <c r="E1168" s="19"/>
      <c r="F1168" s="20"/>
      <c r="G1168" s="19"/>
      <c r="H1168" s="41"/>
      <c r="I1168" s="41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19"/>
      <c r="AU1168" s="19"/>
      <c r="AV1168" s="19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  <c r="BN1168" s="28"/>
      <c r="BO1168" s="28"/>
      <c r="BP1168" s="28"/>
      <c r="BQ1168" s="28"/>
    </row>
    <row r="1169" spans="1:69" ht="12.75" customHeight="1">
      <c r="A1169" s="19"/>
      <c r="B1169" s="19"/>
      <c r="C1169" s="17"/>
      <c r="D1169" s="19"/>
      <c r="E1169" s="19"/>
      <c r="F1169" s="20"/>
      <c r="G1169" s="19"/>
      <c r="H1169" s="41"/>
      <c r="I1169" s="41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19"/>
      <c r="AU1169" s="19"/>
      <c r="AV1169" s="19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  <c r="BN1169" s="28"/>
      <c r="BO1169" s="28"/>
      <c r="BP1169" s="28"/>
      <c r="BQ1169" s="28"/>
    </row>
    <row r="1170" spans="1:69" ht="12.75" customHeight="1">
      <c r="A1170" s="19"/>
      <c r="B1170" s="19"/>
      <c r="C1170" s="17"/>
      <c r="D1170" s="19"/>
      <c r="E1170" s="19"/>
      <c r="F1170" s="20"/>
      <c r="G1170" s="19"/>
      <c r="H1170" s="41"/>
      <c r="I1170" s="41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19"/>
      <c r="AU1170" s="19"/>
      <c r="AV1170" s="19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  <c r="BN1170" s="28"/>
      <c r="BO1170" s="28"/>
      <c r="BP1170" s="28"/>
      <c r="BQ1170" s="28"/>
    </row>
    <row r="1171" spans="1:69" ht="12.75" customHeight="1">
      <c r="A1171" s="19"/>
      <c r="B1171" s="19"/>
      <c r="C1171" s="17"/>
      <c r="D1171" s="19"/>
      <c r="E1171" s="19"/>
      <c r="F1171" s="20"/>
      <c r="G1171" s="19"/>
      <c r="H1171" s="41"/>
      <c r="I1171" s="41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19"/>
      <c r="AU1171" s="19"/>
      <c r="AV1171" s="19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  <c r="BN1171" s="28"/>
      <c r="BO1171" s="28"/>
      <c r="BP1171" s="28"/>
      <c r="BQ1171" s="28"/>
    </row>
    <row r="1172" spans="1:69" ht="12.75" customHeight="1">
      <c r="A1172" s="19"/>
      <c r="B1172" s="19"/>
      <c r="C1172" s="17"/>
      <c r="D1172" s="19"/>
      <c r="E1172" s="19"/>
      <c r="F1172" s="20"/>
      <c r="G1172" s="19"/>
      <c r="H1172" s="41"/>
      <c r="I1172" s="41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19"/>
      <c r="AU1172" s="19"/>
      <c r="AV1172" s="19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  <c r="BN1172" s="28"/>
      <c r="BO1172" s="28"/>
      <c r="BP1172" s="28"/>
      <c r="BQ1172" s="28"/>
    </row>
    <row r="1173" spans="1:69" ht="12.75" customHeight="1">
      <c r="A1173" s="19"/>
      <c r="B1173" s="19"/>
      <c r="C1173" s="17"/>
      <c r="D1173" s="19"/>
      <c r="E1173" s="19"/>
      <c r="F1173" s="20"/>
      <c r="G1173" s="19"/>
      <c r="H1173" s="41"/>
      <c r="I1173" s="41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19"/>
      <c r="AU1173" s="19"/>
      <c r="AV1173" s="19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  <c r="BN1173" s="28"/>
      <c r="BO1173" s="28"/>
      <c r="BP1173" s="28"/>
      <c r="BQ1173" s="28"/>
    </row>
    <row r="1174" spans="1:69" ht="12.75" customHeight="1">
      <c r="A1174" s="19"/>
      <c r="B1174" s="19"/>
      <c r="C1174" s="17"/>
      <c r="D1174" s="19"/>
      <c r="E1174" s="19"/>
      <c r="F1174" s="20"/>
      <c r="G1174" s="19"/>
      <c r="H1174" s="41"/>
      <c r="I1174" s="41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19"/>
      <c r="AU1174" s="19"/>
      <c r="AV1174" s="19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  <c r="BN1174" s="28"/>
      <c r="BO1174" s="28"/>
      <c r="BP1174" s="28"/>
      <c r="BQ1174" s="28"/>
    </row>
    <row r="1175" spans="1:69" ht="12.75" customHeight="1">
      <c r="A1175" s="19"/>
      <c r="B1175" s="19"/>
      <c r="C1175" s="17"/>
      <c r="D1175" s="19"/>
      <c r="E1175" s="19"/>
      <c r="F1175" s="20"/>
      <c r="G1175" s="19"/>
      <c r="H1175" s="41"/>
      <c r="I1175" s="41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19"/>
      <c r="AU1175" s="19"/>
      <c r="AV1175" s="19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  <c r="BN1175" s="28"/>
      <c r="BO1175" s="28"/>
      <c r="BP1175" s="28"/>
      <c r="BQ1175" s="28"/>
    </row>
    <row r="1176" spans="1:69" ht="12.75" customHeight="1">
      <c r="A1176" s="19"/>
      <c r="B1176" s="19"/>
      <c r="C1176" s="17"/>
      <c r="D1176" s="19"/>
      <c r="E1176" s="19"/>
      <c r="F1176" s="20"/>
      <c r="G1176" s="19"/>
      <c r="H1176" s="41"/>
      <c r="I1176" s="41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19"/>
      <c r="AU1176" s="19"/>
      <c r="AV1176" s="19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  <c r="BN1176" s="28"/>
      <c r="BO1176" s="28"/>
      <c r="BP1176" s="28"/>
      <c r="BQ1176" s="28"/>
    </row>
    <row r="1177" spans="1:69" ht="12.75" customHeight="1">
      <c r="A1177" s="19"/>
      <c r="B1177" s="19"/>
      <c r="C1177" s="17"/>
      <c r="D1177" s="19"/>
      <c r="E1177" s="19"/>
      <c r="F1177" s="20"/>
      <c r="G1177" s="19"/>
      <c r="H1177" s="41"/>
      <c r="I1177" s="41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19"/>
      <c r="AU1177" s="19"/>
      <c r="AV1177" s="19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  <c r="BN1177" s="28"/>
      <c r="BO1177" s="28"/>
      <c r="BP1177" s="28"/>
      <c r="BQ1177" s="28"/>
    </row>
    <row r="1178" spans="1:69" ht="12.75" customHeight="1">
      <c r="A1178" s="19"/>
      <c r="B1178" s="19"/>
      <c r="C1178" s="17"/>
      <c r="D1178" s="19"/>
      <c r="E1178" s="19"/>
      <c r="F1178" s="20"/>
      <c r="G1178" s="19"/>
      <c r="H1178" s="41"/>
      <c r="I1178" s="41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19"/>
      <c r="AU1178" s="19"/>
      <c r="AV1178" s="19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  <c r="BO1178" s="28"/>
      <c r="BP1178" s="28"/>
      <c r="BQ1178" s="28"/>
    </row>
    <row r="1179" spans="1:69" ht="12.75" customHeight="1">
      <c r="A1179" s="19"/>
      <c r="B1179" s="19"/>
      <c r="C1179" s="17"/>
      <c r="D1179" s="19"/>
      <c r="E1179" s="19"/>
      <c r="F1179" s="20"/>
      <c r="G1179" s="19"/>
      <c r="H1179" s="41"/>
      <c r="I1179" s="41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19"/>
      <c r="AU1179" s="19"/>
      <c r="AV1179" s="19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  <c r="BN1179" s="28"/>
      <c r="BO1179" s="28"/>
      <c r="BP1179" s="28"/>
      <c r="BQ1179" s="28"/>
    </row>
    <row r="1180" spans="1:69" ht="12.75" customHeight="1">
      <c r="A1180" s="19"/>
      <c r="B1180" s="19"/>
      <c r="C1180" s="17"/>
      <c r="D1180" s="19"/>
      <c r="E1180" s="19"/>
      <c r="F1180" s="20"/>
      <c r="G1180" s="19"/>
      <c r="H1180" s="41"/>
      <c r="I1180" s="41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19"/>
      <c r="AU1180" s="19"/>
      <c r="AV1180" s="19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  <c r="BN1180" s="28"/>
      <c r="BO1180" s="28"/>
      <c r="BP1180" s="28"/>
      <c r="BQ1180" s="28"/>
    </row>
    <row r="1181" spans="1:69" ht="12.75" customHeight="1">
      <c r="A1181" s="19"/>
      <c r="B1181" s="19"/>
      <c r="C1181" s="17"/>
      <c r="D1181" s="19"/>
      <c r="E1181" s="19"/>
      <c r="F1181" s="20"/>
      <c r="G1181" s="19"/>
      <c r="H1181" s="41"/>
      <c r="I1181" s="41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19"/>
      <c r="AU1181" s="19"/>
      <c r="AV1181" s="19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  <c r="BO1181" s="28"/>
      <c r="BP1181" s="28"/>
      <c r="BQ1181" s="28"/>
    </row>
    <row r="1182" spans="1:69" ht="12.75" customHeight="1">
      <c r="A1182" s="19"/>
      <c r="B1182" s="19"/>
      <c r="C1182" s="17"/>
      <c r="D1182" s="19"/>
      <c r="E1182" s="19"/>
      <c r="F1182" s="20"/>
      <c r="G1182" s="19"/>
      <c r="H1182" s="41"/>
      <c r="I1182" s="41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19"/>
      <c r="AU1182" s="19"/>
      <c r="AV1182" s="19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  <c r="BO1182" s="28"/>
      <c r="BP1182" s="28"/>
      <c r="BQ1182" s="28"/>
    </row>
    <row r="1183" spans="1:69" ht="12.75" customHeight="1">
      <c r="A1183" s="19"/>
      <c r="B1183" s="19"/>
      <c r="C1183" s="17"/>
      <c r="D1183" s="19"/>
      <c r="E1183" s="19"/>
      <c r="F1183" s="20"/>
      <c r="G1183" s="19"/>
      <c r="H1183" s="41"/>
      <c r="I1183" s="41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19"/>
      <c r="AU1183" s="19"/>
      <c r="AV1183" s="19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  <c r="BO1183" s="28"/>
      <c r="BP1183" s="28"/>
      <c r="BQ1183" s="28"/>
    </row>
    <row r="1184" spans="1:69" ht="12.75" customHeight="1">
      <c r="A1184" s="19"/>
      <c r="B1184" s="19"/>
      <c r="C1184" s="17"/>
      <c r="D1184" s="19"/>
      <c r="E1184" s="19"/>
      <c r="F1184" s="20"/>
      <c r="G1184" s="19"/>
      <c r="H1184" s="41"/>
      <c r="I1184" s="41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19"/>
      <c r="AU1184" s="19"/>
      <c r="AV1184" s="19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  <c r="BN1184" s="28"/>
      <c r="BO1184" s="28"/>
      <c r="BP1184" s="28"/>
      <c r="BQ1184" s="28"/>
    </row>
    <row r="1185" spans="1:69" ht="12.75" customHeight="1">
      <c r="A1185" s="19"/>
      <c r="B1185" s="19"/>
      <c r="C1185" s="17"/>
      <c r="D1185" s="19"/>
      <c r="E1185" s="19"/>
      <c r="F1185" s="20"/>
      <c r="G1185" s="19"/>
      <c r="H1185" s="41"/>
      <c r="I1185" s="41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19"/>
      <c r="AU1185" s="19"/>
      <c r="AV1185" s="19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  <c r="BN1185" s="28"/>
      <c r="BO1185" s="28"/>
      <c r="BP1185" s="28"/>
      <c r="BQ1185" s="28"/>
    </row>
    <row r="1186" spans="1:69" ht="12.75" customHeight="1">
      <c r="A1186" s="19"/>
      <c r="B1186" s="19"/>
      <c r="C1186" s="17"/>
      <c r="D1186" s="19"/>
      <c r="E1186" s="19"/>
      <c r="F1186" s="20"/>
      <c r="G1186" s="19"/>
      <c r="H1186" s="41"/>
      <c r="I1186" s="41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  <c r="BN1186" s="28"/>
      <c r="BO1186" s="28"/>
      <c r="BP1186" s="28"/>
      <c r="BQ1186" s="28"/>
    </row>
    <row r="1187" spans="1:69" ht="12.75" customHeight="1">
      <c r="A1187" s="19"/>
      <c r="B1187" s="19"/>
      <c r="C1187" s="17"/>
      <c r="D1187" s="19"/>
      <c r="E1187" s="19"/>
      <c r="F1187" s="20"/>
      <c r="G1187" s="19"/>
      <c r="H1187" s="41"/>
      <c r="I1187" s="41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19"/>
      <c r="AU1187" s="19"/>
      <c r="AV1187" s="19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  <c r="BN1187" s="28"/>
      <c r="BO1187" s="28"/>
      <c r="BP1187" s="28"/>
      <c r="BQ1187" s="28"/>
    </row>
    <row r="1188" spans="1:69" ht="12.75" customHeight="1">
      <c r="A1188" s="19"/>
      <c r="B1188" s="19"/>
      <c r="C1188" s="17"/>
      <c r="D1188" s="19"/>
      <c r="E1188" s="19"/>
      <c r="F1188" s="20"/>
      <c r="G1188" s="19"/>
      <c r="H1188" s="41"/>
      <c r="I1188" s="41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19"/>
      <c r="AU1188" s="19"/>
      <c r="AV1188" s="19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  <c r="BN1188" s="28"/>
      <c r="BO1188" s="28"/>
      <c r="BP1188" s="28"/>
      <c r="BQ1188" s="28"/>
    </row>
    <row r="1189" spans="1:69" ht="12.75" customHeight="1">
      <c r="A1189" s="19"/>
      <c r="B1189" s="19"/>
      <c r="C1189" s="17"/>
      <c r="D1189" s="19"/>
      <c r="E1189" s="19"/>
      <c r="F1189" s="20"/>
      <c r="G1189" s="19"/>
      <c r="H1189" s="41"/>
      <c r="I1189" s="41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19"/>
      <c r="AU1189" s="19"/>
      <c r="AV1189" s="19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  <c r="BN1189" s="28"/>
      <c r="BO1189" s="28"/>
      <c r="BP1189" s="28"/>
      <c r="BQ1189" s="28"/>
    </row>
    <row r="1190" spans="1:69" ht="12.75" customHeight="1">
      <c r="A1190" s="19"/>
      <c r="B1190" s="19"/>
      <c r="C1190" s="17"/>
      <c r="D1190" s="19"/>
      <c r="E1190" s="19"/>
      <c r="F1190" s="20"/>
      <c r="G1190" s="19"/>
      <c r="H1190" s="41"/>
      <c r="I1190" s="41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19"/>
      <c r="AU1190" s="19"/>
      <c r="AV1190" s="19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  <c r="BN1190" s="28"/>
      <c r="BO1190" s="28"/>
      <c r="BP1190" s="28"/>
      <c r="BQ1190" s="28"/>
    </row>
    <row r="1191" spans="1:69" ht="12.75" customHeight="1">
      <c r="A1191" s="19"/>
      <c r="B1191" s="19"/>
      <c r="C1191" s="17"/>
      <c r="D1191" s="19"/>
      <c r="E1191" s="19"/>
      <c r="F1191" s="20"/>
      <c r="G1191" s="19"/>
      <c r="H1191" s="41"/>
      <c r="I1191" s="41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19"/>
      <c r="AU1191" s="19"/>
      <c r="AV1191" s="19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  <c r="BN1191" s="28"/>
      <c r="BO1191" s="28"/>
      <c r="BP1191" s="28"/>
      <c r="BQ1191" s="28"/>
    </row>
    <row r="1192" spans="1:69" ht="12.75" customHeight="1">
      <c r="A1192" s="19"/>
      <c r="B1192" s="19"/>
      <c r="C1192" s="17"/>
      <c r="D1192" s="19"/>
      <c r="E1192" s="19"/>
      <c r="F1192" s="20"/>
      <c r="G1192" s="19"/>
      <c r="H1192" s="41"/>
      <c r="I1192" s="41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  <c r="BN1192" s="28"/>
      <c r="BO1192" s="28"/>
      <c r="BP1192" s="28"/>
      <c r="BQ1192" s="28"/>
    </row>
    <row r="1193" spans="1:69" ht="12.75" customHeight="1">
      <c r="A1193" s="19"/>
      <c r="B1193" s="19"/>
      <c r="C1193" s="17"/>
      <c r="D1193" s="19"/>
      <c r="E1193" s="19"/>
      <c r="F1193" s="20"/>
      <c r="G1193" s="19"/>
      <c r="H1193" s="41"/>
      <c r="I1193" s="41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19"/>
      <c r="AU1193" s="19"/>
      <c r="AV1193" s="19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  <c r="BN1193" s="28"/>
      <c r="BO1193" s="28"/>
      <c r="BP1193" s="28"/>
      <c r="BQ1193" s="28"/>
    </row>
    <row r="1194" spans="1:69" ht="12.75" customHeight="1">
      <c r="A1194" s="19"/>
      <c r="B1194" s="19"/>
      <c r="C1194" s="17"/>
      <c r="D1194" s="19"/>
      <c r="E1194" s="19"/>
      <c r="F1194" s="20"/>
      <c r="G1194" s="19"/>
      <c r="H1194" s="41"/>
      <c r="I1194" s="41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19"/>
      <c r="AU1194" s="19"/>
      <c r="AV1194" s="19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  <c r="BN1194" s="28"/>
      <c r="BO1194" s="28"/>
      <c r="BP1194" s="28"/>
      <c r="BQ1194" s="28"/>
    </row>
    <row r="1195" spans="1:69" ht="12.75" customHeight="1">
      <c r="A1195" s="19"/>
      <c r="B1195" s="19"/>
      <c r="C1195" s="17"/>
      <c r="D1195" s="19"/>
      <c r="E1195" s="19"/>
      <c r="F1195" s="20"/>
      <c r="G1195" s="19"/>
      <c r="H1195" s="41"/>
      <c r="I1195" s="41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19"/>
      <c r="AU1195" s="19"/>
      <c r="AV1195" s="19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  <c r="BN1195" s="28"/>
      <c r="BO1195" s="28"/>
      <c r="BP1195" s="28"/>
      <c r="BQ1195" s="28"/>
    </row>
    <row r="1196" spans="1:69" ht="12.75" customHeight="1">
      <c r="A1196" s="19"/>
      <c r="B1196" s="19"/>
      <c r="C1196" s="17"/>
      <c r="D1196" s="19"/>
      <c r="E1196" s="19"/>
      <c r="F1196" s="20"/>
      <c r="G1196" s="19"/>
      <c r="H1196" s="41"/>
      <c r="I1196" s="41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19"/>
      <c r="AU1196" s="19"/>
      <c r="AV1196" s="19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  <c r="BN1196" s="28"/>
      <c r="BO1196" s="28"/>
      <c r="BP1196" s="28"/>
      <c r="BQ1196" s="28"/>
    </row>
    <row r="1197" spans="1:69" ht="12.75" customHeight="1">
      <c r="A1197" s="19"/>
      <c r="B1197" s="19"/>
      <c r="C1197" s="17"/>
      <c r="D1197" s="19"/>
      <c r="E1197" s="19"/>
      <c r="F1197" s="20"/>
      <c r="G1197" s="19"/>
      <c r="H1197" s="41"/>
      <c r="I1197" s="41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19"/>
      <c r="AU1197" s="19"/>
      <c r="AV1197" s="19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  <c r="BN1197" s="28"/>
      <c r="BO1197" s="28"/>
      <c r="BP1197" s="28"/>
      <c r="BQ1197" s="28"/>
    </row>
    <row r="1198" spans="1:69" ht="12.75" customHeight="1">
      <c r="A1198" s="19"/>
      <c r="B1198" s="19"/>
      <c r="C1198" s="17"/>
      <c r="D1198" s="19"/>
      <c r="E1198" s="19"/>
      <c r="F1198" s="20"/>
      <c r="G1198" s="19"/>
      <c r="H1198" s="41"/>
      <c r="I1198" s="41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19"/>
      <c r="AU1198" s="19"/>
      <c r="AV1198" s="19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  <c r="BN1198" s="28"/>
      <c r="BO1198" s="28"/>
      <c r="BP1198" s="28"/>
      <c r="BQ1198" s="28"/>
    </row>
    <row r="1199" spans="1:69" ht="12.75" customHeight="1">
      <c r="A1199" s="19"/>
      <c r="B1199" s="19"/>
      <c r="C1199" s="17"/>
      <c r="D1199" s="19"/>
      <c r="E1199" s="19"/>
      <c r="F1199" s="20"/>
      <c r="G1199" s="19"/>
      <c r="H1199" s="41"/>
      <c r="I1199" s="41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19"/>
      <c r="AU1199" s="19"/>
      <c r="AV1199" s="19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  <c r="BN1199" s="28"/>
      <c r="BO1199" s="28"/>
      <c r="BP1199" s="28"/>
      <c r="BQ1199" s="28"/>
    </row>
    <row r="1200" spans="1:69" ht="12.75" customHeight="1">
      <c r="A1200" s="19"/>
      <c r="B1200" s="19"/>
      <c r="C1200" s="17"/>
      <c r="D1200" s="19"/>
      <c r="E1200" s="19"/>
      <c r="F1200" s="20"/>
      <c r="G1200" s="19"/>
      <c r="H1200" s="41"/>
      <c r="I1200" s="41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19"/>
      <c r="AU1200" s="19"/>
      <c r="AV1200" s="19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  <c r="BN1200" s="28"/>
      <c r="BO1200" s="28"/>
      <c r="BP1200" s="28"/>
      <c r="BQ1200" s="28"/>
    </row>
    <row r="1201" spans="1:69" ht="12.75" customHeight="1">
      <c r="A1201" s="19"/>
      <c r="B1201" s="19"/>
      <c r="C1201" s="17"/>
      <c r="D1201" s="19"/>
      <c r="E1201" s="19"/>
      <c r="F1201" s="20"/>
      <c r="G1201" s="19"/>
      <c r="H1201" s="41"/>
      <c r="I1201" s="41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19"/>
      <c r="AU1201" s="19"/>
      <c r="AV1201" s="19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  <c r="BN1201" s="28"/>
      <c r="BO1201" s="28"/>
      <c r="BP1201" s="28"/>
      <c r="BQ1201" s="28"/>
    </row>
    <row r="1202" spans="1:69" ht="12.75" customHeight="1">
      <c r="A1202" s="19"/>
      <c r="B1202" s="19"/>
      <c r="C1202" s="17"/>
      <c r="D1202" s="19"/>
      <c r="E1202" s="19"/>
      <c r="F1202" s="20"/>
      <c r="G1202" s="19"/>
      <c r="H1202" s="41"/>
      <c r="I1202" s="41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19"/>
      <c r="AU1202" s="19"/>
      <c r="AV1202" s="19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  <c r="BN1202" s="28"/>
      <c r="BO1202" s="28"/>
      <c r="BP1202" s="28"/>
      <c r="BQ1202" s="28"/>
    </row>
    <row r="1203" spans="1:69" ht="12.75" customHeight="1">
      <c r="A1203" s="19"/>
      <c r="B1203" s="19"/>
      <c r="C1203" s="17"/>
      <c r="D1203" s="19"/>
      <c r="E1203" s="19"/>
      <c r="F1203" s="20"/>
      <c r="G1203" s="19"/>
      <c r="H1203" s="41"/>
      <c r="I1203" s="41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19"/>
      <c r="AU1203" s="19"/>
      <c r="AV1203" s="19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  <c r="BO1203" s="28"/>
      <c r="BP1203" s="28"/>
      <c r="BQ1203" s="28"/>
    </row>
    <row r="1204" spans="1:69" ht="12.75" customHeight="1">
      <c r="A1204" s="19"/>
      <c r="B1204" s="19"/>
      <c r="C1204" s="17"/>
      <c r="D1204" s="19"/>
      <c r="E1204" s="19"/>
      <c r="F1204" s="20"/>
      <c r="G1204" s="19"/>
      <c r="H1204" s="41"/>
      <c r="I1204" s="41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19"/>
      <c r="AU1204" s="19"/>
      <c r="AV1204" s="19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  <c r="BN1204" s="28"/>
      <c r="BO1204" s="28"/>
      <c r="BP1204" s="28"/>
      <c r="BQ1204" s="28"/>
    </row>
    <row r="1205" spans="1:69" ht="12.75" customHeight="1">
      <c r="A1205" s="19"/>
      <c r="B1205" s="19"/>
      <c r="C1205" s="17"/>
      <c r="D1205" s="19"/>
      <c r="E1205" s="19"/>
      <c r="F1205" s="20"/>
      <c r="G1205" s="19"/>
      <c r="H1205" s="41"/>
      <c r="I1205" s="41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19"/>
      <c r="AU1205" s="19"/>
      <c r="AV1205" s="19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  <c r="BN1205" s="28"/>
      <c r="BO1205" s="28"/>
      <c r="BP1205" s="28"/>
      <c r="BQ1205" s="28"/>
    </row>
    <row r="1206" spans="1:69" ht="12.75" customHeight="1">
      <c r="A1206" s="19"/>
      <c r="B1206" s="19"/>
      <c r="C1206" s="17"/>
      <c r="D1206" s="19"/>
      <c r="E1206" s="19"/>
      <c r="F1206" s="20"/>
      <c r="G1206" s="19"/>
      <c r="H1206" s="41"/>
      <c r="I1206" s="41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19"/>
      <c r="AU1206" s="19"/>
      <c r="AV1206" s="19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  <c r="BN1206" s="28"/>
      <c r="BO1206" s="28"/>
      <c r="BP1206" s="28"/>
      <c r="BQ1206" s="28"/>
    </row>
    <row r="1207" spans="1:69" ht="12.75" customHeight="1">
      <c r="A1207" s="19"/>
      <c r="B1207" s="19"/>
      <c r="C1207" s="17"/>
      <c r="D1207" s="19"/>
      <c r="E1207" s="19"/>
      <c r="F1207" s="20"/>
      <c r="G1207" s="19"/>
      <c r="H1207" s="41"/>
      <c r="I1207" s="41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19"/>
      <c r="AU1207" s="19"/>
      <c r="AV1207" s="19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  <c r="BN1207" s="28"/>
      <c r="BO1207" s="28"/>
      <c r="BP1207" s="28"/>
      <c r="BQ1207" s="28"/>
    </row>
    <row r="1208" spans="1:69" ht="12.75" customHeight="1">
      <c r="A1208" s="19"/>
      <c r="B1208" s="19"/>
      <c r="C1208" s="17"/>
      <c r="D1208" s="19"/>
      <c r="E1208" s="19"/>
      <c r="F1208" s="20"/>
      <c r="G1208" s="19"/>
      <c r="H1208" s="41"/>
      <c r="I1208" s="41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19"/>
      <c r="AU1208" s="19"/>
      <c r="AV1208" s="19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  <c r="BN1208" s="28"/>
      <c r="BO1208" s="28"/>
      <c r="BP1208" s="28"/>
      <c r="BQ1208" s="28"/>
    </row>
    <row r="1209" spans="1:69" ht="12.75" customHeight="1">
      <c r="A1209" s="19"/>
      <c r="B1209" s="19"/>
      <c r="C1209" s="17"/>
      <c r="D1209" s="19"/>
      <c r="E1209" s="19"/>
      <c r="F1209" s="20"/>
      <c r="G1209" s="19"/>
      <c r="H1209" s="41"/>
      <c r="I1209" s="41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19"/>
      <c r="AU1209" s="19"/>
      <c r="AV1209" s="19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  <c r="BN1209" s="28"/>
      <c r="BO1209" s="28"/>
      <c r="BP1209" s="28"/>
      <c r="BQ1209" s="28"/>
    </row>
    <row r="1210" spans="1:69" ht="12.75" customHeight="1">
      <c r="A1210" s="19"/>
      <c r="B1210" s="19"/>
      <c r="C1210" s="17"/>
      <c r="D1210" s="19"/>
      <c r="E1210" s="19"/>
      <c r="F1210" s="20"/>
      <c r="G1210" s="19"/>
      <c r="H1210" s="41"/>
      <c r="I1210" s="41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19"/>
      <c r="AU1210" s="19"/>
      <c r="AV1210" s="19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  <c r="BN1210" s="28"/>
      <c r="BO1210" s="28"/>
      <c r="BP1210" s="28"/>
      <c r="BQ1210" s="28"/>
    </row>
    <row r="1211" spans="1:69" ht="12.75" customHeight="1">
      <c r="A1211" s="19"/>
      <c r="B1211" s="19"/>
      <c r="C1211" s="17"/>
      <c r="D1211" s="19"/>
      <c r="E1211" s="19"/>
      <c r="F1211" s="20"/>
      <c r="G1211" s="19"/>
      <c r="H1211" s="41"/>
      <c r="I1211" s="41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19"/>
      <c r="AU1211" s="19"/>
      <c r="AV1211" s="19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  <c r="BN1211" s="28"/>
      <c r="BO1211" s="28"/>
      <c r="BP1211" s="28"/>
      <c r="BQ1211" s="28"/>
    </row>
    <row r="1212" spans="1:69" ht="12.75" customHeight="1">
      <c r="A1212" s="19"/>
      <c r="B1212" s="19"/>
      <c r="C1212" s="17"/>
      <c r="D1212" s="19"/>
      <c r="E1212" s="19"/>
      <c r="F1212" s="20"/>
      <c r="G1212" s="19"/>
      <c r="H1212" s="41"/>
      <c r="I1212" s="41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19"/>
      <c r="AU1212" s="19"/>
      <c r="AV1212" s="19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  <c r="BN1212" s="28"/>
      <c r="BO1212" s="28"/>
      <c r="BP1212" s="28"/>
      <c r="BQ1212" s="28"/>
    </row>
    <row r="1213" spans="1:69" ht="12.75" customHeight="1">
      <c r="A1213" s="19"/>
      <c r="B1213" s="19"/>
      <c r="C1213" s="17"/>
      <c r="D1213" s="19"/>
      <c r="E1213" s="19"/>
      <c r="F1213" s="20"/>
      <c r="G1213" s="19"/>
      <c r="H1213" s="41"/>
      <c r="I1213" s="41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19"/>
      <c r="AU1213" s="19"/>
      <c r="AV1213" s="19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  <c r="BN1213" s="28"/>
      <c r="BO1213" s="28"/>
      <c r="BP1213" s="28"/>
      <c r="BQ1213" s="28"/>
    </row>
    <row r="1214" spans="1:69" ht="12.75" customHeight="1">
      <c r="A1214" s="19"/>
      <c r="B1214" s="19"/>
      <c r="C1214" s="17"/>
      <c r="D1214" s="19"/>
      <c r="E1214" s="19"/>
      <c r="F1214" s="20"/>
      <c r="G1214" s="19"/>
      <c r="H1214" s="41"/>
      <c r="I1214" s="41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19"/>
      <c r="AU1214" s="19"/>
      <c r="AV1214" s="19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  <c r="BN1214" s="28"/>
      <c r="BO1214" s="28"/>
      <c r="BP1214" s="28"/>
      <c r="BQ1214" s="28"/>
    </row>
    <row r="1215" spans="1:69" ht="12.75" customHeight="1">
      <c r="A1215" s="19"/>
      <c r="B1215" s="19"/>
      <c r="C1215" s="17"/>
      <c r="D1215" s="19"/>
      <c r="E1215" s="19"/>
      <c r="F1215" s="20"/>
      <c r="G1215" s="19"/>
      <c r="H1215" s="41"/>
      <c r="I1215" s="41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19"/>
      <c r="AU1215" s="19"/>
      <c r="AV1215" s="19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  <c r="BN1215" s="28"/>
      <c r="BO1215" s="28"/>
      <c r="BP1215" s="28"/>
      <c r="BQ1215" s="28"/>
    </row>
    <row r="1216" spans="1:69" ht="12.75" customHeight="1">
      <c r="A1216" s="19"/>
      <c r="B1216" s="19"/>
      <c r="C1216" s="17"/>
      <c r="D1216" s="19"/>
      <c r="E1216" s="19"/>
      <c r="F1216" s="20"/>
      <c r="G1216" s="19"/>
      <c r="H1216" s="41"/>
      <c r="I1216" s="41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19"/>
      <c r="AU1216" s="19"/>
      <c r="AV1216" s="19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  <c r="BN1216" s="28"/>
      <c r="BO1216" s="28"/>
      <c r="BP1216" s="28"/>
      <c r="BQ1216" s="28"/>
    </row>
    <row r="1217" spans="1:69" ht="12.75" customHeight="1">
      <c r="A1217" s="19"/>
      <c r="B1217" s="19"/>
      <c r="C1217" s="17"/>
      <c r="D1217" s="19"/>
      <c r="E1217" s="19"/>
      <c r="F1217" s="20"/>
      <c r="G1217" s="19"/>
      <c r="H1217" s="41"/>
      <c r="I1217" s="41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19"/>
      <c r="AU1217" s="19"/>
      <c r="AV1217" s="19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  <c r="BN1217" s="28"/>
      <c r="BO1217" s="28"/>
      <c r="BP1217" s="28"/>
      <c r="BQ1217" s="28"/>
    </row>
    <row r="1218" spans="1:69" ht="12.75" customHeight="1">
      <c r="A1218" s="19"/>
      <c r="B1218" s="19"/>
      <c r="C1218" s="17"/>
      <c r="D1218" s="19"/>
      <c r="E1218" s="19"/>
      <c r="F1218" s="20"/>
      <c r="G1218" s="19"/>
      <c r="H1218" s="41"/>
      <c r="I1218" s="41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19"/>
      <c r="AU1218" s="19"/>
      <c r="AV1218" s="19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  <c r="BN1218" s="28"/>
      <c r="BO1218" s="28"/>
      <c r="BP1218" s="28"/>
      <c r="BQ1218" s="28"/>
    </row>
    <row r="1219" spans="1:69" ht="12.75" customHeight="1">
      <c r="A1219" s="19"/>
      <c r="B1219" s="19"/>
      <c r="C1219" s="17"/>
      <c r="D1219" s="19"/>
      <c r="E1219" s="19"/>
      <c r="F1219" s="20"/>
      <c r="G1219" s="19"/>
      <c r="H1219" s="41"/>
      <c r="I1219" s="41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19"/>
      <c r="AU1219" s="19"/>
      <c r="AV1219" s="19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  <c r="BN1219" s="28"/>
      <c r="BO1219" s="28"/>
      <c r="BP1219" s="28"/>
      <c r="BQ1219" s="28"/>
    </row>
    <row r="1220" spans="1:69" ht="12.75" customHeight="1">
      <c r="A1220" s="19"/>
      <c r="B1220" s="19"/>
      <c r="C1220" s="17"/>
      <c r="D1220" s="19"/>
      <c r="E1220" s="19"/>
      <c r="F1220" s="20"/>
      <c r="G1220" s="19"/>
      <c r="H1220" s="41"/>
      <c r="I1220" s="41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19"/>
      <c r="AU1220" s="19"/>
      <c r="AV1220" s="19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  <c r="BN1220" s="28"/>
      <c r="BO1220" s="28"/>
      <c r="BP1220" s="28"/>
      <c r="BQ1220" s="28"/>
    </row>
    <row r="1221" spans="1:69" ht="12.75" customHeight="1">
      <c r="A1221" s="19"/>
      <c r="B1221" s="19"/>
      <c r="C1221" s="17"/>
      <c r="D1221" s="19"/>
      <c r="E1221" s="19"/>
      <c r="F1221" s="20"/>
      <c r="G1221" s="19"/>
      <c r="H1221" s="41"/>
      <c r="I1221" s="41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19"/>
      <c r="AU1221" s="19"/>
      <c r="AV1221" s="19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  <c r="BN1221" s="28"/>
      <c r="BO1221" s="28"/>
      <c r="BP1221" s="28"/>
      <c r="BQ1221" s="28"/>
    </row>
    <row r="1222" spans="1:69" ht="12.75" customHeight="1">
      <c r="A1222" s="19"/>
      <c r="B1222" s="19"/>
      <c r="C1222" s="17"/>
      <c r="D1222" s="19"/>
      <c r="E1222" s="19"/>
      <c r="F1222" s="20"/>
      <c r="G1222" s="19"/>
      <c r="H1222" s="41"/>
      <c r="I1222" s="41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19"/>
      <c r="AU1222" s="19"/>
      <c r="AV1222" s="19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  <c r="BN1222" s="28"/>
      <c r="BO1222" s="28"/>
      <c r="BP1222" s="28"/>
      <c r="BQ1222" s="28"/>
    </row>
    <row r="1223" spans="1:69" ht="12.75" customHeight="1">
      <c r="A1223" s="19"/>
      <c r="B1223" s="19"/>
      <c r="C1223" s="17"/>
      <c r="D1223" s="19"/>
      <c r="E1223" s="19"/>
      <c r="F1223" s="20"/>
      <c r="G1223" s="19"/>
      <c r="H1223" s="41"/>
      <c r="I1223" s="41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19"/>
      <c r="AU1223" s="19"/>
      <c r="AV1223" s="19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  <c r="BN1223" s="28"/>
      <c r="BO1223" s="28"/>
      <c r="BP1223" s="28"/>
      <c r="BQ1223" s="28"/>
    </row>
    <row r="1224" spans="1:69" ht="12.75" customHeight="1">
      <c r="A1224" s="19"/>
      <c r="B1224" s="19"/>
      <c r="C1224" s="17"/>
      <c r="D1224" s="19"/>
      <c r="E1224" s="19"/>
      <c r="F1224" s="20"/>
      <c r="G1224" s="19"/>
      <c r="H1224" s="41"/>
      <c r="I1224" s="41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19"/>
      <c r="AU1224" s="19"/>
      <c r="AV1224" s="19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  <c r="BN1224" s="28"/>
      <c r="BO1224" s="28"/>
      <c r="BP1224" s="28"/>
      <c r="BQ1224" s="28"/>
    </row>
    <row r="1225" spans="1:69" ht="12.75" customHeight="1">
      <c r="A1225" s="19"/>
      <c r="B1225" s="19"/>
      <c r="C1225" s="17"/>
      <c r="D1225" s="19"/>
      <c r="E1225" s="19"/>
      <c r="F1225" s="20"/>
      <c r="G1225" s="19"/>
      <c r="H1225" s="41"/>
      <c r="I1225" s="41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19"/>
      <c r="AU1225" s="19"/>
      <c r="AV1225" s="19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  <c r="BN1225" s="28"/>
      <c r="BO1225" s="28"/>
      <c r="BP1225" s="28"/>
      <c r="BQ1225" s="28"/>
    </row>
    <row r="1226" spans="1:69" ht="12.75" customHeight="1">
      <c r="A1226" s="19"/>
      <c r="B1226" s="19"/>
      <c r="C1226" s="17"/>
      <c r="D1226" s="19"/>
      <c r="E1226" s="19"/>
      <c r="F1226" s="20"/>
      <c r="G1226" s="19"/>
      <c r="H1226" s="41"/>
      <c r="I1226" s="41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19"/>
      <c r="AU1226" s="19"/>
      <c r="AV1226" s="19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  <c r="BN1226" s="28"/>
      <c r="BO1226" s="28"/>
      <c r="BP1226" s="28"/>
      <c r="BQ1226" s="28"/>
    </row>
    <row r="1227" spans="1:69" ht="12.75" customHeight="1">
      <c r="A1227" s="19"/>
      <c r="B1227" s="19"/>
      <c r="C1227" s="17"/>
      <c r="D1227" s="19"/>
      <c r="E1227" s="19"/>
      <c r="F1227" s="20"/>
      <c r="G1227" s="19"/>
      <c r="H1227" s="41"/>
      <c r="I1227" s="41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19"/>
      <c r="AU1227" s="19"/>
      <c r="AV1227" s="19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  <c r="BN1227" s="28"/>
      <c r="BO1227" s="28"/>
      <c r="BP1227" s="28"/>
      <c r="BQ1227" s="28"/>
    </row>
    <row r="1228" spans="1:69" ht="12.75" customHeight="1">
      <c r="A1228" s="19"/>
      <c r="B1228" s="19"/>
      <c r="C1228" s="17"/>
      <c r="D1228" s="19"/>
      <c r="E1228" s="19"/>
      <c r="F1228" s="20"/>
      <c r="G1228" s="19"/>
      <c r="H1228" s="41"/>
      <c r="I1228" s="41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19"/>
      <c r="AU1228" s="19"/>
      <c r="AV1228" s="19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  <c r="BN1228" s="28"/>
      <c r="BO1228" s="28"/>
      <c r="BP1228" s="28"/>
      <c r="BQ1228" s="28"/>
    </row>
    <row r="1229" spans="1:69" ht="12.75" customHeight="1">
      <c r="A1229" s="19"/>
      <c r="B1229" s="19"/>
      <c r="C1229" s="17"/>
      <c r="D1229" s="19"/>
      <c r="E1229" s="19"/>
      <c r="F1229" s="20"/>
      <c r="G1229" s="19"/>
      <c r="H1229" s="41"/>
      <c r="I1229" s="41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19"/>
      <c r="AU1229" s="19"/>
      <c r="AV1229" s="19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  <c r="BN1229" s="28"/>
      <c r="BO1229" s="28"/>
      <c r="BP1229" s="28"/>
      <c r="BQ1229" s="28"/>
    </row>
    <row r="1230" spans="1:69" ht="12.75" customHeight="1">
      <c r="A1230" s="19"/>
      <c r="B1230" s="19"/>
      <c r="C1230" s="17"/>
      <c r="D1230" s="19"/>
      <c r="E1230" s="19"/>
      <c r="F1230" s="20"/>
      <c r="G1230" s="19"/>
      <c r="H1230" s="41"/>
      <c r="I1230" s="41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19"/>
      <c r="AU1230" s="19"/>
      <c r="AV1230" s="19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  <c r="BN1230" s="28"/>
      <c r="BO1230" s="28"/>
      <c r="BP1230" s="28"/>
      <c r="BQ1230" s="28"/>
    </row>
    <row r="1231" spans="1:69" ht="12.75" customHeight="1">
      <c r="A1231" s="19"/>
      <c r="B1231" s="19"/>
      <c r="C1231" s="17"/>
      <c r="D1231" s="19"/>
      <c r="E1231" s="19"/>
      <c r="F1231" s="20"/>
      <c r="G1231" s="19"/>
      <c r="H1231" s="41"/>
      <c r="I1231" s="41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19"/>
      <c r="AU1231" s="19"/>
      <c r="AV1231" s="19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  <c r="BN1231" s="28"/>
      <c r="BO1231" s="28"/>
      <c r="BP1231" s="28"/>
      <c r="BQ1231" s="28"/>
    </row>
    <row r="1232" spans="1:69" ht="12.75" customHeight="1">
      <c r="A1232" s="19"/>
      <c r="B1232" s="19"/>
      <c r="C1232" s="17"/>
      <c r="D1232" s="19"/>
      <c r="E1232" s="19"/>
      <c r="F1232" s="20"/>
      <c r="G1232" s="19"/>
      <c r="H1232" s="41"/>
      <c r="I1232" s="41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19"/>
      <c r="AU1232" s="19"/>
      <c r="AV1232" s="19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  <c r="BN1232" s="28"/>
      <c r="BO1232" s="28"/>
      <c r="BP1232" s="28"/>
      <c r="BQ1232" s="28"/>
    </row>
    <row r="1233" spans="1:69" ht="12.75" customHeight="1">
      <c r="A1233" s="19"/>
      <c r="B1233" s="19"/>
      <c r="C1233" s="17"/>
      <c r="D1233" s="19"/>
      <c r="E1233" s="19"/>
      <c r="F1233" s="20"/>
      <c r="G1233" s="19"/>
      <c r="H1233" s="41"/>
      <c r="I1233" s="41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19"/>
      <c r="AU1233" s="19"/>
      <c r="AV1233" s="19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  <c r="BN1233" s="28"/>
      <c r="BO1233" s="28"/>
      <c r="BP1233" s="28"/>
      <c r="BQ1233" s="28"/>
    </row>
    <row r="1234" spans="1:69" ht="12.75" customHeight="1">
      <c r="A1234" s="19"/>
      <c r="B1234" s="19"/>
      <c r="C1234" s="17"/>
      <c r="D1234" s="19"/>
      <c r="E1234" s="19"/>
      <c r="F1234" s="20"/>
      <c r="G1234" s="19"/>
      <c r="H1234" s="41"/>
      <c r="I1234" s="41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N1234" s="19"/>
      <c r="AO1234" s="19"/>
      <c r="AP1234" s="19"/>
      <c r="AQ1234" s="19"/>
      <c r="AR1234" s="19"/>
      <c r="AS1234" s="19"/>
      <c r="AT1234" s="19"/>
      <c r="AU1234" s="19"/>
      <c r="AV1234" s="19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  <c r="BN1234" s="28"/>
      <c r="BO1234" s="28"/>
      <c r="BP1234" s="28"/>
      <c r="BQ1234" s="28"/>
    </row>
    <row r="1235" spans="1:69" ht="12.75" customHeight="1">
      <c r="A1235" s="19"/>
      <c r="B1235" s="19"/>
      <c r="C1235" s="17"/>
      <c r="D1235" s="19"/>
      <c r="E1235" s="19"/>
      <c r="F1235" s="20"/>
      <c r="G1235" s="19"/>
      <c r="H1235" s="41"/>
      <c r="I1235" s="41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19"/>
      <c r="AU1235" s="19"/>
      <c r="AV1235" s="19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  <c r="BN1235" s="28"/>
      <c r="BO1235" s="28"/>
      <c r="BP1235" s="28"/>
      <c r="BQ1235" s="28"/>
    </row>
    <row r="1236" spans="1:69" ht="12.75" customHeight="1">
      <c r="A1236" s="19"/>
      <c r="B1236" s="19"/>
      <c r="C1236" s="17"/>
      <c r="D1236" s="19"/>
      <c r="E1236" s="19"/>
      <c r="F1236" s="20"/>
      <c r="G1236" s="19"/>
      <c r="H1236" s="41"/>
      <c r="I1236" s="41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19"/>
      <c r="AU1236" s="19"/>
      <c r="AV1236" s="19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  <c r="BN1236" s="28"/>
      <c r="BO1236" s="28"/>
      <c r="BP1236" s="28"/>
      <c r="BQ1236" s="28"/>
    </row>
    <row r="1237" spans="1:69" ht="12.75" customHeight="1">
      <c r="A1237" s="19"/>
      <c r="B1237" s="19"/>
      <c r="C1237" s="17"/>
      <c r="D1237" s="19"/>
      <c r="E1237" s="19"/>
      <c r="F1237" s="20"/>
      <c r="G1237" s="19"/>
      <c r="H1237" s="41"/>
      <c r="I1237" s="41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19"/>
      <c r="AU1237" s="19"/>
      <c r="AV1237" s="19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  <c r="BN1237" s="28"/>
      <c r="BO1237" s="28"/>
      <c r="BP1237" s="28"/>
      <c r="BQ1237" s="28"/>
    </row>
    <row r="1238" spans="1:69" ht="12.75" customHeight="1">
      <c r="A1238" s="19"/>
      <c r="B1238" s="19"/>
      <c r="C1238" s="17"/>
      <c r="D1238" s="19"/>
      <c r="E1238" s="19"/>
      <c r="F1238" s="20"/>
      <c r="G1238" s="19"/>
      <c r="H1238" s="41"/>
      <c r="I1238" s="41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19"/>
      <c r="AU1238" s="19"/>
      <c r="AV1238" s="19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  <c r="BN1238" s="28"/>
      <c r="BO1238" s="28"/>
      <c r="BP1238" s="28"/>
      <c r="BQ1238" s="28"/>
    </row>
    <row r="1239" spans="1:69" ht="12.75" customHeight="1">
      <c r="A1239" s="19"/>
      <c r="B1239" s="19"/>
      <c r="C1239" s="17"/>
      <c r="D1239" s="19"/>
      <c r="E1239" s="19"/>
      <c r="F1239" s="20"/>
      <c r="G1239" s="19"/>
      <c r="H1239" s="41"/>
      <c r="I1239" s="41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19"/>
      <c r="AU1239" s="19"/>
      <c r="AV1239" s="19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  <c r="BN1239" s="28"/>
      <c r="BO1239" s="28"/>
      <c r="BP1239" s="28"/>
      <c r="BQ1239" s="28"/>
    </row>
    <row r="1240" spans="1:69" ht="12.75" customHeight="1">
      <c r="A1240" s="19"/>
      <c r="B1240" s="19"/>
      <c r="C1240" s="17"/>
      <c r="D1240" s="19"/>
      <c r="E1240" s="19"/>
      <c r="F1240" s="20"/>
      <c r="G1240" s="19"/>
      <c r="H1240" s="41"/>
      <c r="I1240" s="41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19"/>
      <c r="AU1240" s="19"/>
      <c r="AV1240" s="19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  <c r="BN1240" s="28"/>
      <c r="BO1240" s="28"/>
      <c r="BP1240" s="28"/>
      <c r="BQ1240" s="28"/>
    </row>
    <row r="1241" spans="1:69" ht="12.75" customHeight="1">
      <c r="A1241" s="19"/>
      <c r="B1241" s="19"/>
      <c r="C1241" s="17"/>
      <c r="D1241" s="19"/>
      <c r="E1241" s="19"/>
      <c r="F1241" s="20"/>
      <c r="G1241" s="19"/>
      <c r="H1241" s="41"/>
      <c r="I1241" s="41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19"/>
      <c r="AU1241" s="19"/>
      <c r="AV1241" s="19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  <c r="BN1241" s="28"/>
      <c r="BO1241" s="28"/>
      <c r="BP1241" s="28"/>
      <c r="BQ1241" s="28"/>
    </row>
    <row r="1242" spans="1:69" ht="12.75" customHeight="1">
      <c r="A1242" s="19"/>
      <c r="B1242" s="19"/>
      <c r="C1242" s="17"/>
      <c r="D1242" s="19"/>
      <c r="E1242" s="19"/>
      <c r="F1242" s="20"/>
      <c r="G1242" s="19"/>
      <c r="H1242" s="41"/>
      <c r="I1242" s="41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19"/>
      <c r="AU1242" s="19"/>
      <c r="AV1242" s="19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  <c r="BN1242" s="28"/>
      <c r="BO1242" s="28"/>
      <c r="BP1242" s="28"/>
      <c r="BQ1242" s="28"/>
    </row>
    <row r="1243" spans="1:69" ht="12.75" customHeight="1">
      <c r="A1243" s="19"/>
      <c r="B1243" s="19"/>
      <c r="C1243" s="17"/>
      <c r="D1243" s="19"/>
      <c r="E1243" s="19"/>
      <c r="F1243" s="20"/>
      <c r="G1243" s="19"/>
      <c r="H1243" s="41"/>
      <c r="I1243" s="41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19"/>
      <c r="AU1243" s="19"/>
      <c r="AV1243" s="19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  <c r="BN1243" s="28"/>
      <c r="BO1243" s="28"/>
      <c r="BP1243" s="28"/>
      <c r="BQ1243" s="28"/>
    </row>
    <row r="1244" spans="1:69" ht="12.75" customHeight="1">
      <c r="A1244" s="19"/>
      <c r="B1244" s="19"/>
      <c r="C1244" s="17"/>
      <c r="D1244" s="19"/>
      <c r="E1244" s="19"/>
      <c r="F1244" s="20"/>
      <c r="G1244" s="19"/>
      <c r="H1244" s="41"/>
      <c r="I1244" s="41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19"/>
      <c r="AU1244" s="19"/>
      <c r="AV1244" s="19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  <c r="BN1244" s="28"/>
      <c r="BO1244" s="28"/>
      <c r="BP1244" s="28"/>
      <c r="BQ1244" s="28"/>
    </row>
    <row r="1245" spans="1:69" ht="12.75" customHeight="1">
      <c r="A1245" s="19"/>
      <c r="B1245" s="19"/>
      <c r="C1245" s="17"/>
      <c r="D1245" s="19"/>
      <c r="E1245" s="19"/>
      <c r="F1245" s="20"/>
      <c r="G1245" s="19"/>
      <c r="H1245" s="41"/>
      <c r="I1245" s="41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19"/>
      <c r="AU1245" s="19"/>
      <c r="AV1245" s="19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  <c r="BN1245" s="28"/>
      <c r="BO1245" s="28"/>
      <c r="BP1245" s="28"/>
      <c r="BQ1245" s="28"/>
    </row>
    <row r="1246" spans="1:69" ht="12.75" customHeight="1">
      <c r="A1246" s="19"/>
      <c r="B1246" s="19"/>
      <c r="C1246" s="17"/>
      <c r="D1246" s="19"/>
      <c r="E1246" s="19"/>
      <c r="F1246" s="20"/>
      <c r="G1246" s="19"/>
      <c r="H1246" s="41"/>
      <c r="I1246" s="41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19"/>
      <c r="AU1246" s="19"/>
      <c r="AV1246" s="19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  <c r="BN1246" s="28"/>
      <c r="BO1246" s="28"/>
      <c r="BP1246" s="28"/>
      <c r="BQ1246" s="28"/>
    </row>
    <row r="1247" spans="1:69" ht="12.75" customHeight="1">
      <c r="A1247" s="19"/>
      <c r="B1247" s="19"/>
      <c r="C1247" s="17"/>
      <c r="D1247" s="19"/>
      <c r="E1247" s="19"/>
      <c r="F1247" s="20"/>
      <c r="G1247" s="19"/>
      <c r="H1247" s="41"/>
      <c r="I1247" s="41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19"/>
      <c r="AU1247" s="19"/>
      <c r="AV1247" s="19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  <c r="BN1247" s="28"/>
      <c r="BO1247" s="28"/>
      <c r="BP1247" s="28"/>
      <c r="BQ1247" s="28"/>
    </row>
    <row r="1248" spans="1:69" ht="12.75" customHeight="1">
      <c r="A1248" s="19"/>
      <c r="B1248" s="19"/>
      <c r="C1248" s="17"/>
      <c r="D1248" s="19"/>
      <c r="E1248" s="19"/>
      <c r="F1248" s="20"/>
      <c r="G1248" s="19"/>
      <c r="H1248" s="41"/>
      <c r="I1248" s="41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19"/>
      <c r="AU1248" s="19"/>
      <c r="AV1248" s="19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  <c r="BN1248" s="28"/>
      <c r="BO1248" s="28"/>
      <c r="BP1248" s="28"/>
      <c r="BQ1248" s="28"/>
    </row>
    <row r="1249" spans="1:69" ht="12.75" customHeight="1">
      <c r="A1249" s="19"/>
      <c r="B1249" s="19"/>
      <c r="C1249" s="17"/>
      <c r="D1249" s="19"/>
      <c r="E1249" s="19"/>
      <c r="F1249" s="20"/>
      <c r="G1249" s="19"/>
      <c r="H1249" s="41"/>
      <c r="I1249" s="41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19"/>
      <c r="AU1249" s="19"/>
      <c r="AV1249" s="19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  <c r="BN1249" s="28"/>
      <c r="BO1249" s="28"/>
      <c r="BP1249" s="28"/>
      <c r="BQ1249" s="28"/>
    </row>
    <row r="1250" spans="1:69" ht="12.75" customHeight="1">
      <c r="A1250" s="19"/>
      <c r="B1250" s="19"/>
      <c r="C1250" s="17"/>
      <c r="D1250" s="19"/>
      <c r="E1250" s="19"/>
      <c r="F1250" s="20"/>
      <c r="G1250" s="19"/>
      <c r="H1250" s="41"/>
      <c r="I1250" s="41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19"/>
      <c r="AU1250" s="19"/>
      <c r="AV1250" s="19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  <c r="BN1250" s="28"/>
      <c r="BO1250" s="28"/>
      <c r="BP1250" s="28"/>
      <c r="BQ1250" s="28"/>
    </row>
    <row r="1251" spans="1:69" ht="12.75" customHeight="1">
      <c r="A1251" s="19"/>
      <c r="B1251" s="19"/>
      <c r="C1251" s="17"/>
      <c r="D1251" s="19"/>
      <c r="E1251" s="19"/>
      <c r="F1251" s="20"/>
      <c r="G1251" s="19"/>
      <c r="H1251" s="41"/>
      <c r="I1251" s="41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19"/>
      <c r="AU1251" s="19"/>
      <c r="AV1251" s="19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  <c r="BN1251" s="28"/>
      <c r="BO1251" s="28"/>
      <c r="BP1251" s="28"/>
      <c r="BQ1251" s="28"/>
    </row>
    <row r="1252" spans="1:69" ht="12.75" customHeight="1">
      <c r="A1252" s="19"/>
      <c r="B1252" s="19"/>
      <c r="C1252" s="17"/>
      <c r="D1252" s="19"/>
      <c r="E1252" s="19"/>
      <c r="F1252" s="20"/>
      <c r="G1252" s="19"/>
      <c r="H1252" s="41"/>
      <c r="I1252" s="41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19"/>
      <c r="AU1252" s="19"/>
      <c r="AV1252" s="19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  <c r="BN1252" s="28"/>
      <c r="BO1252" s="28"/>
      <c r="BP1252" s="28"/>
      <c r="BQ1252" s="28"/>
    </row>
    <row r="1253" spans="1:69" ht="12.75" customHeight="1">
      <c r="A1253" s="19"/>
      <c r="B1253" s="19"/>
      <c r="C1253" s="17"/>
      <c r="D1253" s="19"/>
      <c r="E1253" s="19"/>
      <c r="F1253" s="20"/>
      <c r="G1253" s="19"/>
      <c r="H1253" s="41"/>
      <c r="I1253" s="41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19"/>
      <c r="AU1253" s="19"/>
      <c r="AV1253" s="19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  <c r="BN1253" s="28"/>
      <c r="BO1253" s="28"/>
      <c r="BP1253" s="28"/>
      <c r="BQ1253" s="28"/>
    </row>
    <row r="1254" spans="1:69" ht="12.75" customHeight="1">
      <c r="A1254" s="19"/>
      <c r="B1254" s="19"/>
      <c r="C1254" s="17"/>
      <c r="D1254" s="19"/>
      <c r="E1254" s="19"/>
      <c r="F1254" s="20"/>
      <c r="G1254" s="19"/>
      <c r="H1254" s="41"/>
      <c r="I1254" s="41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19"/>
      <c r="AU1254" s="19"/>
      <c r="AV1254" s="19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  <c r="BN1254" s="28"/>
      <c r="BO1254" s="28"/>
      <c r="BP1254" s="28"/>
      <c r="BQ1254" s="28"/>
    </row>
    <row r="1255" spans="1:69" ht="12.75" customHeight="1">
      <c r="A1255" s="19"/>
      <c r="B1255" s="19"/>
      <c r="C1255" s="17"/>
      <c r="D1255" s="19"/>
      <c r="E1255" s="19"/>
      <c r="F1255" s="20"/>
      <c r="G1255" s="19"/>
      <c r="H1255" s="41"/>
      <c r="I1255" s="41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  <c r="AU1255" s="19"/>
      <c r="AV1255" s="19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  <c r="BN1255" s="28"/>
      <c r="BO1255" s="28"/>
      <c r="BP1255" s="28"/>
      <c r="BQ1255" s="28"/>
    </row>
    <row r="1256" spans="1:69" ht="12.75" customHeight="1">
      <c r="A1256" s="19"/>
      <c r="B1256" s="19"/>
      <c r="C1256" s="17"/>
      <c r="D1256" s="19"/>
      <c r="E1256" s="19"/>
      <c r="F1256" s="20"/>
      <c r="G1256" s="19"/>
      <c r="H1256" s="41"/>
      <c r="I1256" s="41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  <c r="AU1256" s="19"/>
      <c r="AV1256" s="19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  <c r="BN1256" s="28"/>
      <c r="BO1256" s="28"/>
      <c r="BP1256" s="28"/>
      <c r="BQ1256" s="28"/>
    </row>
    <row r="1257" spans="1:69" ht="12.75" customHeight="1">
      <c r="A1257" s="19"/>
      <c r="B1257" s="19"/>
      <c r="C1257" s="17"/>
      <c r="D1257" s="19"/>
      <c r="E1257" s="19"/>
      <c r="F1257" s="20"/>
      <c r="G1257" s="19"/>
      <c r="H1257" s="41"/>
      <c r="I1257" s="41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19"/>
      <c r="AU1257" s="19"/>
      <c r="AV1257" s="19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  <c r="BN1257" s="28"/>
      <c r="BO1257" s="28"/>
      <c r="BP1257" s="28"/>
      <c r="BQ1257" s="28"/>
    </row>
    <row r="1258" spans="1:69" ht="12.75" customHeight="1">
      <c r="A1258" s="19"/>
      <c r="B1258" s="19"/>
      <c r="C1258" s="17"/>
      <c r="D1258" s="19"/>
      <c r="E1258" s="19"/>
      <c r="F1258" s="20"/>
      <c r="G1258" s="19"/>
      <c r="H1258" s="41"/>
      <c r="I1258" s="41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19"/>
      <c r="AU1258" s="19"/>
      <c r="AV1258" s="19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  <c r="BN1258" s="28"/>
      <c r="BO1258" s="28"/>
      <c r="BP1258" s="28"/>
      <c r="BQ1258" s="28"/>
    </row>
    <row r="1259" spans="1:69" ht="12.75" customHeight="1">
      <c r="A1259" s="19"/>
      <c r="B1259" s="19"/>
      <c r="C1259" s="17"/>
      <c r="D1259" s="19"/>
      <c r="E1259" s="19"/>
      <c r="F1259" s="20"/>
      <c r="G1259" s="19"/>
      <c r="H1259" s="41"/>
      <c r="I1259" s="41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19"/>
      <c r="AU1259" s="19"/>
      <c r="AV1259" s="19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  <c r="BN1259" s="28"/>
      <c r="BO1259" s="28"/>
      <c r="BP1259" s="28"/>
      <c r="BQ1259" s="28"/>
    </row>
    <row r="1260" spans="1:69" ht="12.75" customHeight="1">
      <c r="A1260" s="19"/>
      <c r="B1260" s="19"/>
      <c r="C1260" s="17"/>
      <c r="D1260" s="19"/>
      <c r="E1260" s="19"/>
      <c r="F1260" s="20"/>
      <c r="G1260" s="19"/>
      <c r="H1260" s="41"/>
      <c r="I1260" s="41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  <c r="BN1260" s="28"/>
      <c r="BO1260" s="28"/>
      <c r="BP1260" s="28"/>
      <c r="BQ1260" s="28"/>
    </row>
    <row r="1261" spans="1:69" ht="12.75" customHeight="1">
      <c r="A1261" s="19"/>
      <c r="B1261" s="19"/>
      <c r="C1261" s="17"/>
      <c r="D1261" s="19"/>
      <c r="E1261" s="19"/>
      <c r="F1261" s="20"/>
      <c r="G1261" s="19"/>
      <c r="H1261" s="41"/>
      <c r="I1261" s="41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  <c r="BN1261" s="28"/>
      <c r="BO1261" s="28"/>
      <c r="BP1261" s="28"/>
      <c r="BQ1261" s="28"/>
    </row>
    <row r="1262" spans="1:69" ht="12.75" customHeight="1">
      <c r="A1262" s="19"/>
      <c r="B1262" s="19"/>
      <c r="C1262" s="17"/>
      <c r="D1262" s="19"/>
      <c r="E1262" s="19"/>
      <c r="F1262" s="20"/>
      <c r="G1262" s="19"/>
      <c r="H1262" s="41"/>
      <c r="I1262" s="41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19"/>
      <c r="AU1262" s="19"/>
      <c r="AV1262" s="19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  <c r="BN1262" s="28"/>
      <c r="BO1262" s="28"/>
      <c r="BP1262" s="28"/>
      <c r="BQ1262" s="28"/>
    </row>
    <row r="1263" spans="1:69" ht="12.75" customHeight="1">
      <c r="A1263" s="19"/>
      <c r="B1263" s="19"/>
      <c r="C1263" s="17"/>
      <c r="D1263" s="19"/>
      <c r="E1263" s="19"/>
      <c r="F1263" s="20"/>
      <c r="G1263" s="19"/>
      <c r="H1263" s="41"/>
      <c r="I1263" s="41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19"/>
      <c r="AU1263" s="19"/>
      <c r="AV1263" s="19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  <c r="BN1263" s="28"/>
      <c r="BO1263" s="28"/>
      <c r="BP1263" s="28"/>
      <c r="BQ1263" s="28"/>
    </row>
    <row r="1264" spans="1:69" ht="12.75" customHeight="1">
      <c r="A1264" s="19"/>
      <c r="B1264" s="19"/>
      <c r="C1264" s="17"/>
      <c r="D1264" s="19"/>
      <c r="E1264" s="19"/>
      <c r="F1264" s="20"/>
      <c r="G1264" s="19"/>
      <c r="H1264" s="41"/>
      <c r="I1264" s="41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19"/>
      <c r="AU1264" s="19"/>
      <c r="AV1264" s="19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  <c r="BN1264" s="28"/>
      <c r="BO1264" s="28"/>
      <c r="BP1264" s="28"/>
      <c r="BQ1264" s="28"/>
    </row>
    <row r="1265" spans="1:69" ht="12.75" customHeight="1">
      <c r="A1265" s="19"/>
      <c r="B1265" s="19"/>
      <c r="C1265" s="17"/>
      <c r="D1265" s="19"/>
      <c r="E1265" s="19"/>
      <c r="F1265" s="20"/>
      <c r="G1265" s="19"/>
      <c r="H1265" s="41"/>
      <c r="I1265" s="41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19"/>
      <c r="AU1265" s="19"/>
      <c r="AV1265" s="19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  <c r="BN1265" s="28"/>
      <c r="BO1265" s="28"/>
      <c r="BP1265" s="28"/>
      <c r="BQ1265" s="28"/>
    </row>
    <row r="1266" spans="1:69" ht="12.75" customHeight="1">
      <c r="A1266" s="19"/>
      <c r="B1266" s="19"/>
      <c r="C1266" s="17"/>
      <c r="D1266" s="19"/>
      <c r="E1266" s="19"/>
      <c r="F1266" s="20"/>
      <c r="G1266" s="19"/>
      <c r="H1266" s="41"/>
      <c r="I1266" s="41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19"/>
      <c r="AU1266" s="19"/>
      <c r="AV1266" s="19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  <c r="BN1266" s="28"/>
      <c r="BO1266" s="28"/>
      <c r="BP1266" s="28"/>
      <c r="BQ1266" s="28"/>
    </row>
    <row r="1267" spans="1:69" ht="12.75" customHeight="1">
      <c r="A1267" s="19"/>
      <c r="B1267" s="19"/>
      <c r="C1267" s="17"/>
      <c r="D1267" s="19"/>
      <c r="E1267" s="19"/>
      <c r="F1267" s="20"/>
      <c r="G1267" s="19"/>
      <c r="H1267" s="41"/>
      <c r="I1267" s="41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19"/>
      <c r="AU1267" s="19"/>
      <c r="AV1267" s="19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  <c r="BN1267" s="28"/>
      <c r="BO1267" s="28"/>
      <c r="BP1267" s="28"/>
      <c r="BQ1267" s="28"/>
    </row>
    <row r="1268" spans="1:69" ht="12.75" customHeight="1">
      <c r="A1268" s="19"/>
      <c r="B1268" s="19"/>
      <c r="C1268" s="17"/>
      <c r="D1268" s="19"/>
      <c r="E1268" s="19"/>
      <c r="F1268" s="20"/>
      <c r="G1268" s="19"/>
      <c r="H1268" s="41"/>
      <c r="I1268" s="41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19"/>
      <c r="AU1268" s="19"/>
      <c r="AV1268" s="19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  <c r="BN1268" s="28"/>
      <c r="BO1268" s="28"/>
      <c r="BP1268" s="28"/>
      <c r="BQ1268" s="28"/>
    </row>
    <row r="1269" spans="1:69" ht="12.75" customHeight="1">
      <c r="A1269" s="19"/>
      <c r="B1269" s="19"/>
      <c r="C1269" s="17"/>
      <c r="D1269" s="19"/>
      <c r="E1269" s="19"/>
      <c r="F1269" s="20"/>
      <c r="G1269" s="19"/>
      <c r="H1269" s="41"/>
      <c r="I1269" s="41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19"/>
      <c r="AU1269" s="19"/>
      <c r="AV1269" s="19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  <c r="BN1269" s="28"/>
      <c r="BO1269" s="28"/>
      <c r="BP1269" s="28"/>
      <c r="BQ1269" s="28"/>
    </row>
    <row r="1270" spans="1:69" ht="12.75" customHeight="1">
      <c r="A1270" s="19"/>
      <c r="B1270" s="19"/>
      <c r="C1270" s="17"/>
      <c r="D1270" s="19"/>
      <c r="E1270" s="19"/>
      <c r="F1270" s="20"/>
      <c r="G1270" s="19"/>
      <c r="H1270" s="41"/>
      <c r="I1270" s="41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19"/>
      <c r="AU1270" s="19"/>
      <c r="AV1270" s="19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  <c r="BN1270" s="28"/>
      <c r="BO1270" s="28"/>
      <c r="BP1270" s="28"/>
      <c r="BQ1270" s="28"/>
    </row>
    <row r="1271" spans="1:69" ht="12.75" customHeight="1">
      <c r="A1271" s="19"/>
      <c r="B1271" s="19"/>
      <c r="C1271" s="17"/>
      <c r="D1271" s="19"/>
      <c r="E1271" s="19"/>
      <c r="F1271" s="20"/>
      <c r="G1271" s="19"/>
      <c r="H1271" s="41"/>
      <c r="I1271" s="41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19"/>
      <c r="AU1271" s="19"/>
      <c r="AV1271" s="19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  <c r="BN1271" s="28"/>
      <c r="BO1271" s="28"/>
      <c r="BP1271" s="28"/>
      <c r="BQ1271" s="28"/>
    </row>
    <row r="1272" spans="1:69" ht="12.75" customHeight="1">
      <c r="A1272" s="19"/>
      <c r="B1272" s="19"/>
      <c r="C1272" s="17"/>
      <c r="D1272" s="19"/>
      <c r="E1272" s="19"/>
      <c r="F1272" s="20"/>
      <c r="G1272" s="19"/>
      <c r="H1272" s="41"/>
      <c r="I1272" s="41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19"/>
      <c r="AU1272" s="19"/>
      <c r="AV1272" s="19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  <c r="BN1272" s="28"/>
      <c r="BO1272" s="28"/>
      <c r="BP1272" s="28"/>
      <c r="BQ1272" s="28"/>
    </row>
    <row r="1273" spans="1:69" ht="12.75" customHeight="1">
      <c r="A1273" s="19"/>
      <c r="B1273" s="19"/>
      <c r="C1273" s="17"/>
      <c r="D1273" s="19"/>
      <c r="E1273" s="19"/>
      <c r="F1273" s="20"/>
      <c r="G1273" s="19"/>
      <c r="H1273" s="41"/>
      <c r="I1273" s="41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19"/>
      <c r="AU1273" s="19"/>
      <c r="AV1273" s="19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  <c r="BN1273" s="28"/>
      <c r="BO1273" s="28"/>
      <c r="BP1273" s="28"/>
      <c r="BQ1273" s="28"/>
    </row>
    <row r="1274" spans="1:69" ht="12.75" customHeight="1">
      <c r="A1274" s="19"/>
      <c r="B1274" s="19"/>
      <c r="C1274" s="17"/>
      <c r="D1274" s="19"/>
      <c r="E1274" s="19"/>
      <c r="F1274" s="20"/>
      <c r="G1274" s="19"/>
      <c r="H1274" s="41"/>
      <c r="I1274" s="41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19"/>
      <c r="AU1274" s="19"/>
      <c r="AV1274" s="19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  <c r="BN1274" s="28"/>
      <c r="BO1274" s="28"/>
      <c r="BP1274" s="28"/>
      <c r="BQ1274" s="28"/>
    </row>
    <row r="1275" spans="1:69" ht="12.75" customHeight="1">
      <c r="A1275" s="19"/>
      <c r="B1275" s="19"/>
      <c r="C1275" s="17"/>
      <c r="D1275" s="19"/>
      <c r="E1275" s="19"/>
      <c r="F1275" s="20"/>
      <c r="G1275" s="19"/>
      <c r="H1275" s="41"/>
      <c r="I1275" s="41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19"/>
      <c r="AU1275" s="19"/>
      <c r="AV1275" s="19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  <c r="BN1275" s="28"/>
      <c r="BO1275" s="28"/>
      <c r="BP1275" s="28"/>
      <c r="BQ1275" s="28"/>
    </row>
    <row r="1276" spans="1:69" ht="12.75" customHeight="1">
      <c r="A1276" s="19"/>
      <c r="B1276" s="19"/>
      <c r="C1276" s="17"/>
      <c r="D1276" s="19"/>
      <c r="E1276" s="19"/>
      <c r="F1276" s="20"/>
      <c r="G1276" s="19"/>
      <c r="H1276" s="41"/>
      <c r="I1276" s="41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19"/>
      <c r="AU1276" s="19"/>
      <c r="AV1276" s="19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  <c r="BN1276" s="28"/>
      <c r="BO1276" s="28"/>
      <c r="BP1276" s="28"/>
      <c r="BQ1276" s="28"/>
    </row>
    <row r="1277" spans="1:69" ht="12.75" customHeight="1">
      <c r="A1277" s="19"/>
      <c r="B1277" s="19"/>
      <c r="C1277" s="17"/>
      <c r="D1277" s="19"/>
      <c r="E1277" s="19"/>
      <c r="F1277" s="20"/>
      <c r="G1277" s="19"/>
      <c r="H1277" s="41"/>
      <c r="I1277" s="41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19"/>
      <c r="AU1277" s="19"/>
      <c r="AV1277" s="19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  <c r="BN1277" s="28"/>
      <c r="BO1277" s="28"/>
      <c r="BP1277" s="28"/>
      <c r="BQ1277" s="28"/>
    </row>
    <row r="1278" spans="1:69" ht="12.75" customHeight="1">
      <c r="A1278" s="19"/>
      <c r="B1278" s="19"/>
      <c r="C1278" s="17"/>
      <c r="D1278" s="19"/>
      <c r="E1278" s="19"/>
      <c r="F1278" s="20"/>
      <c r="G1278" s="19"/>
      <c r="H1278" s="41"/>
      <c r="I1278" s="41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19"/>
      <c r="AU1278" s="19"/>
      <c r="AV1278" s="19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  <c r="BN1278" s="28"/>
      <c r="BO1278" s="28"/>
      <c r="BP1278" s="28"/>
      <c r="BQ1278" s="28"/>
    </row>
    <row r="1279" spans="1:69" ht="12.75" customHeight="1">
      <c r="A1279" s="19"/>
      <c r="B1279" s="19"/>
      <c r="C1279" s="17"/>
      <c r="D1279" s="19"/>
      <c r="E1279" s="19"/>
      <c r="F1279" s="20"/>
      <c r="G1279" s="19"/>
      <c r="H1279" s="41"/>
      <c r="I1279" s="41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19"/>
      <c r="AU1279" s="19"/>
      <c r="AV1279" s="19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  <c r="BN1279" s="28"/>
      <c r="BO1279" s="28"/>
      <c r="BP1279" s="28"/>
      <c r="BQ1279" s="28"/>
    </row>
    <row r="1280" spans="1:69" ht="12.75" customHeight="1">
      <c r="A1280" s="19"/>
      <c r="B1280" s="19"/>
      <c r="C1280" s="17"/>
      <c r="D1280" s="19"/>
      <c r="E1280" s="19"/>
      <c r="F1280" s="20"/>
      <c r="G1280" s="19"/>
      <c r="H1280" s="41"/>
      <c r="I1280" s="41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19"/>
      <c r="AU1280" s="19"/>
      <c r="AV1280" s="19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  <c r="BN1280" s="28"/>
      <c r="BO1280" s="28"/>
      <c r="BP1280" s="28"/>
      <c r="BQ1280" s="28"/>
    </row>
    <row r="1281" spans="1:69" ht="12.75" customHeight="1">
      <c r="A1281" s="19"/>
      <c r="B1281" s="19"/>
      <c r="C1281" s="17"/>
      <c r="D1281" s="19"/>
      <c r="E1281" s="19"/>
      <c r="F1281" s="20"/>
      <c r="G1281" s="19"/>
      <c r="H1281" s="41"/>
      <c r="I1281" s="41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19"/>
      <c r="AU1281" s="19"/>
      <c r="AV1281" s="19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  <c r="BN1281" s="28"/>
      <c r="BO1281" s="28"/>
      <c r="BP1281" s="28"/>
      <c r="BQ1281" s="28"/>
    </row>
    <row r="1282" spans="1:69" ht="12.75" customHeight="1">
      <c r="A1282" s="19"/>
      <c r="B1282" s="19"/>
      <c r="C1282" s="17"/>
      <c r="D1282" s="19"/>
      <c r="E1282" s="19"/>
      <c r="F1282" s="20"/>
      <c r="G1282" s="19"/>
      <c r="H1282" s="41"/>
      <c r="I1282" s="41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19"/>
      <c r="AU1282" s="19"/>
      <c r="AV1282" s="19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  <c r="BN1282" s="28"/>
      <c r="BO1282" s="28"/>
      <c r="BP1282" s="28"/>
      <c r="BQ1282" s="28"/>
    </row>
    <row r="1283" spans="1:69" ht="12.75" customHeight="1">
      <c r="A1283" s="19"/>
      <c r="B1283" s="19"/>
      <c r="C1283" s="17"/>
      <c r="D1283" s="19"/>
      <c r="E1283" s="19"/>
      <c r="F1283" s="20"/>
      <c r="G1283" s="19"/>
      <c r="H1283" s="41"/>
      <c r="I1283" s="41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19"/>
      <c r="AU1283" s="19"/>
      <c r="AV1283" s="19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  <c r="BN1283" s="28"/>
      <c r="BO1283" s="28"/>
      <c r="BP1283" s="28"/>
      <c r="BQ1283" s="28"/>
    </row>
    <row r="1284" spans="1:69" ht="12.75" customHeight="1">
      <c r="A1284" s="19"/>
      <c r="B1284" s="19"/>
      <c r="C1284" s="17"/>
      <c r="D1284" s="19"/>
      <c r="E1284" s="19"/>
      <c r="F1284" s="20"/>
      <c r="G1284" s="19"/>
      <c r="H1284" s="41"/>
      <c r="I1284" s="41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19"/>
      <c r="AU1284" s="19"/>
      <c r="AV1284" s="19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  <c r="BN1284" s="28"/>
      <c r="BO1284" s="28"/>
      <c r="BP1284" s="28"/>
      <c r="BQ1284" s="28"/>
    </row>
    <row r="1285" spans="1:69" ht="12.75" customHeight="1">
      <c r="A1285" s="19"/>
      <c r="B1285" s="19"/>
      <c r="C1285" s="17"/>
      <c r="D1285" s="19"/>
      <c r="E1285" s="19"/>
      <c r="F1285" s="20"/>
      <c r="G1285" s="19"/>
      <c r="H1285" s="41"/>
      <c r="I1285" s="41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19"/>
      <c r="AU1285" s="19"/>
      <c r="AV1285" s="19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  <c r="BN1285" s="28"/>
      <c r="BO1285" s="28"/>
      <c r="BP1285" s="28"/>
      <c r="BQ1285" s="28"/>
    </row>
    <row r="1286" spans="1:69" ht="12.75" customHeight="1">
      <c r="A1286" s="19"/>
      <c r="B1286" s="19"/>
      <c r="C1286" s="17"/>
      <c r="D1286" s="19"/>
      <c r="E1286" s="19"/>
      <c r="F1286" s="20"/>
      <c r="G1286" s="19"/>
      <c r="H1286" s="41"/>
      <c r="I1286" s="41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19"/>
      <c r="AU1286" s="19"/>
      <c r="AV1286" s="19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  <c r="BN1286" s="28"/>
      <c r="BO1286" s="28"/>
      <c r="BP1286" s="28"/>
      <c r="BQ1286" s="28"/>
    </row>
    <row r="1287" spans="1:69" ht="12.75" customHeight="1">
      <c r="A1287" s="19"/>
      <c r="B1287" s="19"/>
      <c r="C1287" s="17"/>
      <c r="D1287" s="19"/>
      <c r="E1287" s="19"/>
      <c r="F1287" s="20"/>
      <c r="G1287" s="19"/>
      <c r="H1287" s="41"/>
      <c r="I1287" s="41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19"/>
      <c r="AU1287" s="19"/>
      <c r="AV1287" s="19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  <c r="BN1287" s="28"/>
      <c r="BO1287" s="28"/>
      <c r="BP1287" s="28"/>
      <c r="BQ1287" s="28"/>
    </row>
    <row r="1288" spans="1:69" ht="12.75" customHeight="1">
      <c r="A1288" s="19"/>
      <c r="B1288" s="19"/>
      <c r="C1288" s="17"/>
      <c r="D1288" s="19"/>
      <c r="E1288" s="19"/>
      <c r="F1288" s="20"/>
      <c r="G1288" s="19"/>
      <c r="H1288" s="41"/>
      <c r="I1288" s="41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19"/>
      <c r="AU1288" s="19"/>
      <c r="AV1288" s="19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  <c r="BN1288" s="28"/>
      <c r="BO1288" s="28"/>
      <c r="BP1288" s="28"/>
      <c r="BQ1288" s="28"/>
    </row>
    <row r="1289" spans="1:69" ht="12.75" customHeight="1">
      <c r="A1289" s="19"/>
      <c r="B1289" s="19"/>
      <c r="C1289" s="17"/>
      <c r="D1289" s="19"/>
      <c r="E1289" s="19"/>
      <c r="F1289" s="20"/>
      <c r="G1289" s="19"/>
      <c r="H1289" s="41"/>
      <c r="I1289" s="41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19"/>
      <c r="AU1289" s="19"/>
      <c r="AV1289" s="19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  <c r="BN1289" s="28"/>
      <c r="BO1289" s="28"/>
      <c r="BP1289" s="28"/>
      <c r="BQ1289" s="28"/>
    </row>
    <row r="1290" spans="1:69" ht="12.75" customHeight="1">
      <c r="A1290" s="19"/>
      <c r="B1290" s="19"/>
      <c r="C1290" s="17"/>
      <c r="D1290" s="19"/>
      <c r="E1290" s="19"/>
      <c r="F1290" s="20"/>
      <c r="G1290" s="19"/>
      <c r="H1290" s="41"/>
      <c r="I1290" s="41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19"/>
      <c r="AU1290" s="19"/>
      <c r="AV1290" s="19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  <c r="BN1290" s="28"/>
      <c r="BO1290" s="28"/>
      <c r="BP1290" s="28"/>
      <c r="BQ1290" s="28"/>
    </row>
    <row r="1291" spans="1:69" ht="12.75" customHeight="1">
      <c r="A1291" s="19"/>
      <c r="B1291" s="19"/>
      <c r="C1291" s="17"/>
      <c r="D1291" s="19"/>
      <c r="E1291" s="19"/>
      <c r="F1291" s="20"/>
      <c r="G1291" s="19"/>
      <c r="H1291" s="41"/>
      <c r="I1291" s="41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19"/>
      <c r="AU1291" s="19"/>
      <c r="AV1291" s="19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  <c r="BN1291" s="28"/>
      <c r="BO1291" s="28"/>
      <c r="BP1291" s="28"/>
      <c r="BQ1291" s="28"/>
    </row>
    <row r="1292" spans="1:69" ht="12.75" customHeight="1">
      <c r="A1292" s="19"/>
      <c r="B1292" s="19"/>
      <c r="C1292" s="17"/>
      <c r="D1292" s="19"/>
      <c r="E1292" s="19"/>
      <c r="F1292" s="20"/>
      <c r="G1292" s="19"/>
      <c r="H1292" s="41"/>
      <c r="I1292" s="41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19"/>
      <c r="AU1292" s="19"/>
      <c r="AV1292" s="19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  <c r="BN1292" s="28"/>
      <c r="BO1292" s="28"/>
      <c r="BP1292" s="28"/>
      <c r="BQ1292" s="28"/>
    </row>
    <row r="1293" spans="1:69" ht="12.75" customHeight="1">
      <c r="A1293" s="19"/>
      <c r="B1293" s="19"/>
      <c r="C1293" s="17"/>
      <c r="D1293" s="19"/>
      <c r="E1293" s="19"/>
      <c r="F1293" s="20"/>
      <c r="G1293" s="19"/>
      <c r="H1293" s="41"/>
      <c r="I1293" s="41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19"/>
      <c r="AU1293" s="19"/>
      <c r="AV1293" s="19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  <c r="BN1293" s="28"/>
      <c r="BO1293" s="28"/>
      <c r="BP1293" s="28"/>
      <c r="BQ1293" s="28"/>
    </row>
    <row r="1294" spans="1:69" ht="12.75" customHeight="1">
      <c r="A1294" s="19"/>
      <c r="B1294" s="19"/>
      <c r="C1294" s="17"/>
      <c r="D1294" s="19"/>
      <c r="E1294" s="19"/>
      <c r="F1294" s="20"/>
      <c r="G1294" s="19"/>
      <c r="H1294" s="41"/>
      <c r="I1294" s="41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19"/>
      <c r="AU1294" s="19"/>
      <c r="AV1294" s="19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  <c r="BN1294" s="28"/>
      <c r="BO1294" s="28"/>
      <c r="BP1294" s="28"/>
      <c r="BQ1294" s="28"/>
    </row>
    <row r="1295" spans="1:69" ht="12.75" customHeight="1">
      <c r="A1295" s="19"/>
      <c r="B1295" s="19"/>
      <c r="C1295" s="17"/>
      <c r="D1295" s="19"/>
      <c r="E1295" s="19"/>
      <c r="F1295" s="20"/>
      <c r="G1295" s="19"/>
      <c r="H1295" s="41"/>
      <c r="I1295" s="41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19"/>
      <c r="AU1295" s="19"/>
      <c r="AV1295" s="19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  <c r="BN1295" s="28"/>
      <c r="BO1295" s="28"/>
      <c r="BP1295" s="28"/>
      <c r="BQ1295" s="28"/>
    </row>
    <row r="1296" spans="1:69" ht="12.75" customHeight="1">
      <c r="A1296" s="19"/>
      <c r="B1296" s="19"/>
      <c r="C1296" s="17"/>
      <c r="D1296" s="19"/>
      <c r="E1296" s="19"/>
      <c r="F1296" s="20"/>
      <c r="G1296" s="19"/>
      <c r="H1296" s="41"/>
      <c r="I1296" s="41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19"/>
      <c r="AU1296" s="19"/>
      <c r="AV1296" s="19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  <c r="BN1296" s="28"/>
      <c r="BO1296" s="28"/>
      <c r="BP1296" s="28"/>
      <c r="BQ1296" s="28"/>
    </row>
    <row r="1297" spans="1:69" ht="12.75" customHeight="1">
      <c r="A1297" s="19"/>
      <c r="B1297" s="19"/>
      <c r="C1297" s="17"/>
      <c r="D1297" s="19"/>
      <c r="E1297" s="19"/>
      <c r="F1297" s="20"/>
      <c r="G1297" s="19"/>
      <c r="H1297" s="41"/>
      <c r="I1297" s="41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19"/>
      <c r="AU1297" s="19"/>
      <c r="AV1297" s="19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  <c r="BN1297" s="28"/>
      <c r="BO1297" s="28"/>
      <c r="BP1297" s="28"/>
      <c r="BQ1297" s="28"/>
    </row>
    <row r="1298" spans="1:69" ht="12.75" customHeight="1">
      <c r="A1298" s="19"/>
      <c r="B1298" s="19"/>
      <c r="C1298" s="17"/>
      <c r="D1298" s="19"/>
      <c r="E1298" s="19"/>
      <c r="F1298" s="20"/>
      <c r="G1298" s="19"/>
      <c r="H1298" s="41"/>
      <c r="I1298" s="41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19"/>
      <c r="AU1298" s="19"/>
      <c r="AV1298" s="19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  <c r="BN1298" s="28"/>
      <c r="BO1298" s="28"/>
      <c r="BP1298" s="28"/>
      <c r="BQ1298" s="28"/>
    </row>
    <row r="1299" spans="1:69" ht="12.75" customHeight="1">
      <c r="A1299" s="19"/>
      <c r="B1299" s="19"/>
      <c r="C1299" s="17"/>
      <c r="D1299" s="19"/>
      <c r="E1299" s="19"/>
      <c r="F1299" s="20"/>
      <c r="G1299" s="19"/>
      <c r="H1299" s="41"/>
      <c r="I1299" s="41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19"/>
      <c r="AU1299" s="19"/>
      <c r="AV1299" s="19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  <c r="BN1299" s="28"/>
      <c r="BO1299" s="28"/>
      <c r="BP1299" s="28"/>
      <c r="BQ1299" s="28"/>
    </row>
    <row r="1300" spans="1:69" ht="12.75" customHeight="1">
      <c r="A1300" s="19"/>
      <c r="B1300" s="19"/>
      <c r="C1300" s="17"/>
      <c r="D1300" s="19"/>
      <c r="E1300" s="19"/>
      <c r="F1300" s="20"/>
      <c r="G1300" s="19"/>
      <c r="H1300" s="41"/>
      <c r="I1300" s="41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19"/>
      <c r="AU1300" s="19"/>
      <c r="AV1300" s="19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  <c r="BN1300" s="28"/>
      <c r="BO1300" s="28"/>
      <c r="BP1300" s="28"/>
      <c r="BQ1300" s="28"/>
    </row>
    <row r="1301" spans="1:69" ht="12.75" customHeight="1">
      <c r="A1301" s="19"/>
      <c r="B1301" s="19"/>
      <c r="C1301" s="17"/>
      <c r="D1301" s="19"/>
      <c r="E1301" s="19"/>
      <c r="F1301" s="20"/>
      <c r="G1301" s="19"/>
      <c r="H1301" s="41"/>
      <c r="I1301" s="41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19"/>
      <c r="AU1301" s="19"/>
      <c r="AV1301" s="19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  <c r="BN1301" s="28"/>
      <c r="BO1301" s="28"/>
      <c r="BP1301" s="28"/>
      <c r="BQ1301" s="28"/>
    </row>
    <row r="1302" spans="1:69" ht="12.75" customHeight="1">
      <c r="A1302" s="19"/>
      <c r="B1302" s="19"/>
      <c r="C1302" s="17"/>
      <c r="D1302" s="19"/>
      <c r="E1302" s="19"/>
      <c r="F1302" s="20"/>
      <c r="G1302" s="19"/>
      <c r="H1302" s="41"/>
      <c r="I1302" s="41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19"/>
      <c r="AU1302" s="19"/>
      <c r="AV1302" s="19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  <c r="BN1302" s="28"/>
      <c r="BO1302" s="28"/>
      <c r="BP1302" s="28"/>
      <c r="BQ1302" s="28"/>
    </row>
    <row r="1303" spans="1:69" ht="12.75" customHeight="1">
      <c r="A1303" s="19"/>
      <c r="B1303" s="19"/>
      <c r="C1303" s="17"/>
      <c r="D1303" s="19"/>
      <c r="E1303" s="19"/>
      <c r="F1303" s="20"/>
      <c r="G1303" s="19"/>
      <c r="H1303" s="41"/>
      <c r="I1303" s="41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19"/>
      <c r="AU1303" s="19"/>
      <c r="AV1303" s="19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  <c r="BN1303" s="28"/>
      <c r="BO1303" s="28"/>
      <c r="BP1303" s="28"/>
      <c r="BQ1303" s="28"/>
    </row>
    <row r="1304" spans="1:69" ht="12.75" customHeight="1">
      <c r="A1304" s="19"/>
      <c r="B1304" s="19"/>
      <c r="C1304" s="17"/>
      <c r="D1304" s="19"/>
      <c r="E1304" s="19"/>
      <c r="F1304" s="20"/>
      <c r="G1304" s="19"/>
      <c r="H1304" s="41"/>
      <c r="I1304" s="41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  <c r="AH1304" s="19"/>
      <c r="AI1304" s="19"/>
      <c r="AJ1304" s="19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19"/>
      <c r="AU1304" s="19"/>
      <c r="AV1304" s="19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  <c r="BN1304" s="28"/>
      <c r="BO1304" s="28"/>
      <c r="BP1304" s="28"/>
      <c r="BQ1304" s="28"/>
    </row>
    <row r="1305" spans="1:69" ht="12.75" customHeight="1">
      <c r="A1305" s="19"/>
      <c r="B1305" s="19"/>
      <c r="C1305" s="17"/>
      <c r="D1305" s="19"/>
      <c r="E1305" s="19"/>
      <c r="F1305" s="20"/>
      <c r="G1305" s="19"/>
      <c r="H1305" s="41"/>
      <c r="I1305" s="41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19"/>
      <c r="AU1305" s="19"/>
      <c r="AV1305" s="19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  <c r="BO1305" s="28"/>
      <c r="BP1305" s="28"/>
      <c r="BQ1305" s="28"/>
    </row>
    <row r="1306" spans="1:69" ht="12.75" customHeight="1">
      <c r="A1306" s="19"/>
      <c r="B1306" s="19"/>
      <c r="C1306" s="17"/>
      <c r="D1306" s="19"/>
      <c r="E1306" s="19"/>
      <c r="F1306" s="20"/>
      <c r="G1306" s="19"/>
      <c r="H1306" s="41"/>
      <c r="I1306" s="41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19"/>
      <c r="AU1306" s="19"/>
      <c r="AV1306" s="19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  <c r="BO1306" s="28"/>
      <c r="BP1306" s="28"/>
      <c r="BQ1306" s="28"/>
    </row>
    <row r="1307" spans="1:69" ht="12.75" customHeight="1">
      <c r="A1307" s="19"/>
      <c r="B1307" s="19"/>
      <c r="C1307" s="17"/>
      <c r="D1307" s="19"/>
      <c r="E1307" s="19"/>
      <c r="F1307" s="20"/>
      <c r="G1307" s="19"/>
      <c r="H1307" s="41"/>
      <c r="I1307" s="41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19"/>
      <c r="AU1307" s="19"/>
      <c r="AV1307" s="19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  <c r="BO1307" s="28"/>
      <c r="BP1307" s="28"/>
      <c r="BQ1307" s="28"/>
    </row>
    <row r="1308" spans="1:69" ht="12.75" customHeight="1">
      <c r="A1308" s="19"/>
      <c r="B1308" s="19"/>
      <c r="C1308" s="17"/>
      <c r="D1308" s="19"/>
      <c r="E1308" s="19"/>
      <c r="F1308" s="20"/>
      <c r="G1308" s="19"/>
      <c r="H1308" s="41"/>
      <c r="I1308" s="41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19"/>
      <c r="AU1308" s="19"/>
      <c r="AV1308" s="19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  <c r="BO1308" s="28"/>
      <c r="BP1308" s="28"/>
      <c r="BQ1308" s="28"/>
    </row>
    <row r="1309" spans="1:69" ht="12.75" customHeight="1">
      <c r="A1309" s="19"/>
      <c r="B1309" s="19"/>
      <c r="C1309" s="17"/>
      <c r="D1309" s="19"/>
      <c r="E1309" s="19"/>
      <c r="F1309" s="20"/>
      <c r="G1309" s="19"/>
      <c r="H1309" s="41"/>
      <c r="I1309" s="41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19"/>
      <c r="AU1309" s="19"/>
      <c r="AV1309" s="19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  <c r="BO1309" s="28"/>
      <c r="BP1309" s="28"/>
      <c r="BQ1309" s="28"/>
    </row>
    <row r="1310" spans="1:69" ht="12.75" customHeight="1">
      <c r="A1310" s="19"/>
      <c r="B1310" s="19"/>
      <c r="C1310" s="17"/>
      <c r="D1310" s="19"/>
      <c r="E1310" s="19"/>
      <c r="F1310" s="20"/>
      <c r="G1310" s="19"/>
      <c r="H1310" s="41"/>
      <c r="I1310" s="41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19"/>
      <c r="AU1310" s="19"/>
      <c r="AV1310" s="19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  <c r="BO1310" s="28"/>
      <c r="BP1310" s="28"/>
      <c r="BQ1310" s="28"/>
    </row>
    <row r="1311" spans="1:69" ht="12.75" customHeight="1">
      <c r="A1311" s="19"/>
      <c r="B1311" s="19"/>
      <c r="C1311" s="17"/>
      <c r="D1311" s="19"/>
      <c r="E1311" s="19"/>
      <c r="F1311" s="20"/>
      <c r="G1311" s="19"/>
      <c r="H1311" s="41"/>
      <c r="I1311" s="41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19"/>
      <c r="AU1311" s="19"/>
      <c r="AV1311" s="19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  <c r="BO1311" s="28"/>
      <c r="BP1311" s="28"/>
      <c r="BQ1311" s="28"/>
    </row>
    <row r="1312" spans="1:69" ht="12.75" customHeight="1">
      <c r="A1312" s="19"/>
      <c r="B1312" s="19"/>
      <c r="C1312" s="17"/>
      <c r="D1312" s="19"/>
      <c r="E1312" s="19"/>
      <c r="F1312" s="20"/>
      <c r="G1312" s="19"/>
      <c r="H1312" s="41"/>
      <c r="I1312" s="41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19"/>
      <c r="AU1312" s="19"/>
      <c r="AV1312" s="19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  <c r="BN1312" s="28"/>
      <c r="BO1312" s="28"/>
      <c r="BP1312" s="28"/>
      <c r="BQ1312" s="28"/>
    </row>
    <row r="1313" spans="1:69" ht="12.75" customHeight="1">
      <c r="A1313" s="19"/>
      <c r="B1313" s="19"/>
      <c r="C1313" s="17"/>
      <c r="D1313" s="19"/>
      <c r="E1313" s="19"/>
      <c r="F1313" s="20"/>
      <c r="G1313" s="19"/>
      <c r="H1313" s="41"/>
      <c r="I1313" s="41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19"/>
      <c r="AU1313" s="19"/>
      <c r="AV1313" s="19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  <c r="BN1313" s="28"/>
      <c r="BO1313" s="28"/>
      <c r="BP1313" s="28"/>
      <c r="BQ1313" s="28"/>
    </row>
    <row r="1314" spans="1:69" ht="12.75" customHeight="1">
      <c r="A1314" s="19"/>
      <c r="B1314" s="19"/>
      <c r="C1314" s="17"/>
      <c r="D1314" s="19"/>
      <c r="E1314" s="19"/>
      <c r="F1314" s="20"/>
      <c r="G1314" s="19"/>
      <c r="H1314" s="41"/>
      <c r="I1314" s="41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  <c r="AL1314" s="19"/>
      <c r="AM1314" s="19"/>
      <c r="AN1314" s="19"/>
      <c r="AO1314" s="19"/>
      <c r="AP1314" s="19"/>
      <c r="AQ1314" s="19"/>
      <c r="AR1314" s="19"/>
      <c r="AS1314" s="19"/>
      <c r="AT1314" s="19"/>
      <c r="AU1314" s="19"/>
      <c r="AV1314" s="19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  <c r="BN1314" s="28"/>
      <c r="BO1314" s="28"/>
      <c r="BP1314" s="28"/>
      <c r="BQ1314" s="28"/>
    </row>
    <row r="1315" spans="1:69" ht="12.75" customHeight="1">
      <c r="A1315" s="19"/>
      <c r="B1315" s="19"/>
      <c r="C1315" s="17"/>
      <c r="D1315" s="19"/>
      <c r="E1315" s="19"/>
      <c r="F1315" s="20"/>
      <c r="G1315" s="19"/>
      <c r="H1315" s="41"/>
      <c r="I1315" s="41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19"/>
      <c r="AU1315" s="19"/>
      <c r="AV1315" s="19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  <c r="BN1315" s="28"/>
      <c r="BO1315" s="28"/>
      <c r="BP1315" s="28"/>
      <c r="BQ1315" s="28"/>
    </row>
    <row r="1316" spans="1:69" ht="12.75" customHeight="1">
      <c r="A1316" s="19"/>
      <c r="B1316" s="19"/>
      <c r="C1316" s="17"/>
      <c r="D1316" s="19"/>
      <c r="E1316" s="19"/>
      <c r="F1316" s="20"/>
      <c r="G1316" s="19"/>
      <c r="H1316" s="41"/>
      <c r="I1316" s="41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19"/>
      <c r="AU1316" s="19"/>
      <c r="AV1316" s="19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  <c r="BN1316" s="28"/>
      <c r="BO1316" s="28"/>
      <c r="BP1316" s="28"/>
      <c r="BQ1316" s="28"/>
    </row>
    <row r="1317" spans="1:69" ht="12.75" customHeight="1">
      <c r="A1317" s="19"/>
      <c r="B1317" s="19"/>
      <c r="C1317" s="17"/>
      <c r="D1317" s="19"/>
      <c r="E1317" s="19"/>
      <c r="F1317" s="20"/>
      <c r="G1317" s="19"/>
      <c r="H1317" s="41"/>
      <c r="I1317" s="41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19"/>
      <c r="AU1317" s="19"/>
      <c r="AV1317" s="19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  <c r="BN1317" s="28"/>
      <c r="BO1317" s="28"/>
      <c r="BP1317" s="28"/>
      <c r="BQ1317" s="28"/>
    </row>
    <row r="1318" spans="1:69" ht="12.75" customHeight="1">
      <c r="A1318" s="19"/>
      <c r="B1318" s="19"/>
      <c r="C1318" s="17"/>
      <c r="D1318" s="19"/>
      <c r="E1318" s="19"/>
      <c r="F1318" s="20"/>
      <c r="G1318" s="19"/>
      <c r="H1318" s="41"/>
      <c r="I1318" s="41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19"/>
      <c r="AU1318" s="19"/>
      <c r="AV1318" s="19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  <c r="BN1318" s="28"/>
      <c r="BO1318" s="28"/>
      <c r="BP1318" s="28"/>
      <c r="BQ1318" s="28"/>
    </row>
    <row r="1319" spans="1:69" ht="12.75" customHeight="1">
      <c r="A1319" s="19"/>
      <c r="B1319" s="19"/>
      <c r="C1319" s="17"/>
      <c r="D1319" s="19"/>
      <c r="E1319" s="19"/>
      <c r="F1319" s="20"/>
      <c r="G1319" s="19"/>
      <c r="H1319" s="41"/>
      <c r="I1319" s="41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19"/>
      <c r="AU1319" s="19"/>
      <c r="AV1319" s="19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  <c r="BN1319" s="28"/>
      <c r="BO1319" s="28"/>
      <c r="BP1319" s="28"/>
      <c r="BQ1319" s="28"/>
    </row>
    <row r="1320" spans="1:69" ht="12.75" customHeight="1">
      <c r="A1320" s="19"/>
      <c r="B1320" s="19"/>
      <c r="C1320" s="17"/>
      <c r="D1320" s="19"/>
      <c r="E1320" s="19"/>
      <c r="F1320" s="20"/>
      <c r="G1320" s="19"/>
      <c r="H1320" s="41"/>
      <c r="I1320" s="41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19"/>
      <c r="AU1320" s="19"/>
      <c r="AV1320" s="19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  <c r="BN1320" s="28"/>
      <c r="BO1320" s="28"/>
      <c r="BP1320" s="28"/>
      <c r="BQ1320" s="28"/>
    </row>
    <row r="1321" spans="1:69" ht="12.75" customHeight="1">
      <c r="A1321" s="19"/>
      <c r="B1321" s="19"/>
      <c r="C1321" s="17"/>
      <c r="D1321" s="19"/>
      <c r="E1321" s="19"/>
      <c r="F1321" s="20"/>
      <c r="G1321" s="19"/>
      <c r="H1321" s="41"/>
      <c r="I1321" s="41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  <c r="AU1321" s="19"/>
      <c r="AV1321" s="19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  <c r="BN1321" s="28"/>
      <c r="BO1321" s="28"/>
      <c r="BP1321" s="28"/>
      <c r="BQ1321" s="28"/>
    </row>
    <row r="1322" spans="1:69" ht="12.75" customHeight="1">
      <c r="A1322" s="19"/>
      <c r="B1322" s="19"/>
      <c r="C1322" s="17"/>
      <c r="D1322" s="19"/>
      <c r="E1322" s="19"/>
      <c r="F1322" s="20"/>
      <c r="G1322" s="19"/>
      <c r="H1322" s="41"/>
      <c r="I1322" s="41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  <c r="AU1322" s="19"/>
      <c r="AV1322" s="19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  <c r="BN1322" s="28"/>
      <c r="BO1322" s="28"/>
      <c r="BP1322" s="28"/>
      <c r="BQ1322" s="28"/>
    </row>
    <row r="1323" spans="1:69" ht="12.75" customHeight="1">
      <c r="A1323" s="19"/>
      <c r="B1323" s="19"/>
      <c r="C1323" s="17"/>
      <c r="D1323" s="19"/>
      <c r="E1323" s="19"/>
      <c r="F1323" s="20"/>
      <c r="G1323" s="19"/>
      <c r="H1323" s="41"/>
      <c r="I1323" s="41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19"/>
      <c r="AU1323" s="19"/>
      <c r="AV1323" s="19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  <c r="BN1323" s="28"/>
      <c r="BO1323" s="28"/>
      <c r="BP1323" s="28"/>
      <c r="BQ1323" s="28"/>
    </row>
    <row r="1324" spans="1:69" ht="12.75" customHeight="1">
      <c r="A1324" s="19"/>
      <c r="B1324" s="19"/>
      <c r="C1324" s="17"/>
      <c r="D1324" s="19"/>
      <c r="E1324" s="19"/>
      <c r="F1324" s="20"/>
      <c r="G1324" s="19"/>
      <c r="H1324" s="41"/>
      <c r="I1324" s="41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19"/>
      <c r="AU1324" s="19"/>
      <c r="AV1324" s="19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  <c r="BN1324" s="28"/>
      <c r="BO1324" s="28"/>
      <c r="BP1324" s="28"/>
      <c r="BQ1324" s="28"/>
    </row>
    <row r="1325" spans="1:69" ht="12.75" customHeight="1">
      <c r="A1325" s="19"/>
      <c r="B1325" s="19"/>
      <c r="C1325" s="17"/>
      <c r="D1325" s="19"/>
      <c r="E1325" s="19"/>
      <c r="F1325" s="20"/>
      <c r="G1325" s="19"/>
      <c r="H1325" s="41"/>
      <c r="I1325" s="41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19"/>
      <c r="AU1325" s="19"/>
      <c r="AV1325" s="19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  <c r="BN1325" s="28"/>
      <c r="BO1325" s="28"/>
      <c r="BP1325" s="28"/>
      <c r="BQ1325" s="28"/>
    </row>
    <row r="1326" spans="1:69" ht="12.75" customHeight="1">
      <c r="A1326" s="19"/>
      <c r="B1326" s="19"/>
      <c r="C1326" s="17"/>
      <c r="D1326" s="19"/>
      <c r="E1326" s="19"/>
      <c r="F1326" s="20"/>
      <c r="G1326" s="19"/>
      <c r="H1326" s="41"/>
      <c r="I1326" s="41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19"/>
      <c r="AU1326" s="19"/>
      <c r="AV1326" s="19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  <c r="BN1326" s="28"/>
      <c r="BO1326" s="28"/>
      <c r="BP1326" s="28"/>
      <c r="BQ1326" s="28"/>
    </row>
    <row r="1327" spans="1:69" ht="12.75" customHeight="1">
      <c r="A1327" s="19"/>
      <c r="B1327" s="19"/>
      <c r="C1327" s="17"/>
      <c r="D1327" s="19"/>
      <c r="E1327" s="19"/>
      <c r="F1327" s="20"/>
      <c r="G1327" s="19"/>
      <c r="H1327" s="41"/>
      <c r="I1327" s="41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19"/>
      <c r="AU1327" s="19"/>
      <c r="AV1327" s="19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  <c r="BN1327" s="28"/>
      <c r="BO1327" s="28"/>
      <c r="BP1327" s="28"/>
      <c r="BQ1327" s="28"/>
    </row>
    <row r="1328" spans="1:69" ht="12.75" customHeight="1">
      <c r="A1328" s="19"/>
      <c r="B1328" s="19"/>
      <c r="C1328" s="17"/>
      <c r="D1328" s="19"/>
      <c r="E1328" s="19"/>
      <c r="F1328" s="20"/>
      <c r="G1328" s="19"/>
      <c r="H1328" s="41"/>
      <c r="I1328" s="41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19"/>
      <c r="AU1328" s="19"/>
      <c r="AV1328" s="19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  <c r="BN1328" s="28"/>
      <c r="BO1328" s="28"/>
      <c r="BP1328" s="28"/>
      <c r="BQ1328" s="28"/>
    </row>
    <row r="1329" spans="1:69" ht="12.75" customHeight="1">
      <c r="A1329" s="19"/>
      <c r="B1329" s="19"/>
      <c r="C1329" s="17"/>
      <c r="D1329" s="19"/>
      <c r="E1329" s="19"/>
      <c r="F1329" s="20"/>
      <c r="G1329" s="19"/>
      <c r="H1329" s="41"/>
      <c r="I1329" s="41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  <c r="AH1329" s="19"/>
      <c r="AI1329" s="19"/>
      <c r="AJ1329" s="19"/>
      <c r="AK1329" s="19"/>
      <c r="AL1329" s="19"/>
      <c r="AM1329" s="19"/>
      <c r="AN1329" s="19"/>
      <c r="AO1329" s="19"/>
      <c r="AP1329" s="19"/>
      <c r="AQ1329" s="19"/>
      <c r="AR1329" s="19"/>
      <c r="AS1329" s="19"/>
      <c r="AT1329" s="19"/>
      <c r="AU1329" s="19"/>
      <c r="AV1329" s="19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  <c r="BN1329" s="28"/>
      <c r="BO1329" s="28"/>
      <c r="BP1329" s="28"/>
      <c r="BQ1329" s="28"/>
    </row>
    <row r="1330" spans="1:69" ht="12.75" customHeight="1">
      <c r="A1330" s="19"/>
      <c r="B1330" s="19"/>
      <c r="C1330" s="17"/>
      <c r="D1330" s="19"/>
      <c r="E1330" s="19"/>
      <c r="F1330" s="20"/>
      <c r="G1330" s="19"/>
      <c r="H1330" s="41"/>
      <c r="I1330" s="41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19"/>
      <c r="AU1330" s="19"/>
      <c r="AV1330" s="19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  <c r="BN1330" s="28"/>
      <c r="BO1330" s="28"/>
      <c r="BP1330" s="28"/>
      <c r="BQ1330" s="28"/>
    </row>
    <row r="1331" spans="1:69" ht="12.75" customHeight="1">
      <c r="A1331" s="19"/>
      <c r="B1331" s="19"/>
      <c r="C1331" s="17"/>
      <c r="D1331" s="19"/>
      <c r="E1331" s="19"/>
      <c r="F1331" s="20"/>
      <c r="G1331" s="19"/>
      <c r="H1331" s="41"/>
      <c r="I1331" s="41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19"/>
      <c r="AU1331" s="19"/>
      <c r="AV1331" s="19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  <c r="BN1331" s="28"/>
      <c r="BO1331" s="28"/>
      <c r="BP1331" s="28"/>
      <c r="BQ1331" s="28"/>
    </row>
    <row r="1332" spans="1:69" ht="12.75" customHeight="1">
      <c r="A1332" s="19"/>
      <c r="B1332" s="19"/>
      <c r="C1332" s="17"/>
      <c r="D1332" s="19"/>
      <c r="E1332" s="19"/>
      <c r="F1332" s="20"/>
      <c r="G1332" s="19"/>
      <c r="H1332" s="41"/>
      <c r="I1332" s="41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19"/>
      <c r="AU1332" s="19"/>
      <c r="AV1332" s="19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  <c r="BN1332" s="28"/>
      <c r="BO1332" s="28"/>
      <c r="BP1332" s="28"/>
      <c r="BQ1332" s="28"/>
    </row>
    <row r="1333" spans="1:69" ht="12.75" customHeight="1">
      <c r="A1333" s="19"/>
      <c r="B1333" s="19"/>
      <c r="C1333" s="17"/>
      <c r="D1333" s="19"/>
      <c r="E1333" s="19"/>
      <c r="F1333" s="20"/>
      <c r="G1333" s="19"/>
      <c r="H1333" s="41"/>
      <c r="I1333" s="41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19"/>
      <c r="AU1333" s="19"/>
      <c r="AV1333" s="19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  <c r="BN1333" s="28"/>
      <c r="BO1333" s="28"/>
      <c r="BP1333" s="28"/>
      <c r="BQ1333" s="28"/>
    </row>
    <row r="1334" spans="1:69" ht="12.75" customHeight="1">
      <c r="A1334" s="19"/>
      <c r="B1334" s="19"/>
      <c r="C1334" s="17"/>
      <c r="D1334" s="19"/>
      <c r="E1334" s="19"/>
      <c r="F1334" s="20"/>
      <c r="G1334" s="19"/>
      <c r="H1334" s="41"/>
      <c r="I1334" s="41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19"/>
      <c r="AU1334" s="19"/>
      <c r="AV1334" s="19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  <c r="BN1334" s="28"/>
      <c r="BO1334" s="28"/>
      <c r="BP1334" s="28"/>
      <c r="BQ1334" s="28"/>
    </row>
    <row r="1335" spans="1:69" ht="12.75" customHeight="1">
      <c r="A1335" s="19"/>
      <c r="B1335" s="19"/>
      <c r="C1335" s="17"/>
      <c r="D1335" s="19"/>
      <c r="E1335" s="19"/>
      <c r="F1335" s="20"/>
      <c r="G1335" s="19"/>
      <c r="H1335" s="41"/>
      <c r="I1335" s="41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19"/>
      <c r="AU1335" s="19"/>
      <c r="AV1335" s="19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  <c r="BN1335" s="28"/>
      <c r="BO1335" s="28"/>
      <c r="BP1335" s="28"/>
      <c r="BQ1335" s="28"/>
    </row>
    <row r="1336" spans="1:69" ht="12.75" customHeight="1">
      <c r="A1336" s="19"/>
      <c r="B1336" s="19"/>
      <c r="C1336" s="17"/>
      <c r="D1336" s="19"/>
      <c r="E1336" s="19"/>
      <c r="F1336" s="20"/>
      <c r="G1336" s="19"/>
      <c r="H1336" s="41"/>
      <c r="I1336" s="41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19"/>
      <c r="AU1336" s="19"/>
      <c r="AV1336" s="19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  <c r="BN1336" s="28"/>
      <c r="BO1336" s="28"/>
      <c r="BP1336" s="28"/>
      <c r="BQ1336" s="28"/>
    </row>
    <row r="1337" spans="1:69" ht="12.75" customHeight="1">
      <c r="A1337" s="19"/>
      <c r="B1337" s="19"/>
      <c r="C1337" s="17"/>
      <c r="D1337" s="19"/>
      <c r="E1337" s="19"/>
      <c r="F1337" s="20"/>
      <c r="G1337" s="19"/>
      <c r="H1337" s="41"/>
      <c r="I1337" s="41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19"/>
      <c r="AU1337" s="19"/>
      <c r="AV1337" s="19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  <c r="BN1337" s="28"/>
      <c r="BO1337" s="28"/>
      <c r="BP1337" s="28"/>
      <c r="BQ1337" s="28"/>
    </row>
    <row r="1338" spans="1:69" ht="12.75" customHeight="1">
      <c r="A1338" s="19"/>
      <c r="B1338" s="19"/>
      <c r="C1338" s="17"/>
      <c r="D1338" s="19"/>
      <c r="E1338" s="19"/>
      <c r="F1338" s="20"/>
      <c r="G1338" s="19"/>
      <c r="H1338" s="41"/>
      <c r="I1338" s="41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19"/>
      <c r="AU1338" s="19"/>
      <c r="AV1338" s="19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  <c r="BN1338" s="28"/>
      <c r="BO1338" s="28"/>
      <c r="BP1338" s="28"/>
      <c r="BQ1338" s="28"/>
    </row>
    <row r="1339" spans="1:69" ht="12.75" customHeight="1">
      <c r="A1339" s="19"/>
      <c r="B1339" s="19"/>
      <c r="C1339" s="17"/>
      <c r="D1339" s="19"/>
      <c r="E1339" s="19"/>
      <c r="F1339" s="20"/>
      <c r="G1339" s="19"/>
      <c r="H1339" s="41"/>
      <c r="I1339" s="41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19"/>
      <c r="AU1339" s="19"/>
      <c r="AV1339" s="19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  <c r="BN1339" s="28"/>
      <c r="BO1339" s="28"/>
      <c r="BP1339" s="28"/>
      <c r="BQ1339" s="28"/>
    </row>
    <row r="1340" spans="1:69" ht="12.75" customHeight="1">
      <c r="A1340" s="19"/>
      <c r="B1340" s="19"/>
      <c r="C1340" s="17"/>
      <c r="D1340" s="19"/>
      <c r="E1340" s="19"/>
      <c r="F1340" s="20"/>
      <c r="G1340" s="19"/>
      <c r="H1340" s="41"/>
      <c r="I1340" s="41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19"/>
      <c r="AU1340" s="19"/>
      <c r="AV1340" s="19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  <c r="BN1340" s="28"/>
      <c r="BO1340" s="28"/>
      <c r="BP1340" s="28"/>
      <c r="BQ1340" s="28"/>
    </row>
    <row r="1341" spans="1:69" ht="12.75" customHeight="1">
      <c r="A1341" s="19"/>
      <c r="B1341" s="19"/>
      <c r="C1341" s="17"/>
      <c r="D1341" s="19"/>
      <c r="E1341" s="19"/>
      <c r="F1341" s="20"/>
      <c r="G1341" s="19"/>
      <c r="H1341" s="41"/>
      <c r="I1341" s="41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  <c r="AH1341" s="19"/>
      <c r="AI1341" s="19"/>
      <c r="AJ1341" s="19"/>
      <c r="AK1341" s="19"/>
      <c r="AL1341" s="19"/>
      <c r="AM1341" s="19"/>
      <c r="AN1341" s="19"/>
      <c r="AO1341" s="19"/>
      <c r="AP1341" s="19"/>
      <c r="AQ1341" s="19"/>
      <c r="AR1341" s="19"/>
      <c r="AS1341" s="19"/>
      <c r="AT1341" s="19"/>
      <c r="AU1341" s="19"/>
      <c r="AV1341" s="19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  <c r="BN1341" s="28"/>
      <c r="BO1341" s="28"/>
      <c r="BP1341" s="28"/>
      <c r="BQ1341" s="28"/>
    </row>
    <row r="1342" spans="1:69" ht="12.75" customHeight="1">
      <c r="A1342" s="19"/>
      <c r="B1342" s="19"/>
      <c r="C1342" s="17"/>
      <c r="D1342" s="19"/>
      <c r="E1342" s="19"/>
      <c r="F1342" s="20"/>
      <c r="G1342" s="19"/>
      <c r="H1342" s="41"/>
      <c r="I1342" s="41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  <c r="AN1342" s="19"/>
      <c r="AO1342" s="19"/>
      <c r="AP1342" s="19"/>
      <c r="AQ1342" s="19"/>
      <c r="AR1342" s="19"/>
      <c r="AS1342" s="19"/>
      <c r="AT1342" s="19"/>
      <c r="AU1342" s="19"/>
      <c r="AV1342" s="19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  <c r="BN1342" s="28"/>
      <c r="BO1342" s="28"/>
      <c r="BP1342" s="28"/>
      <c r="BQ1342" s="28"/>
    </row>
    <row r="1343" spans="1:69" ht="12.75" customHeight="1">
      <c r="A1343" s="19"/>
      <c r="B1343" s="19"/>
      <c r="C1343" s="17"/>
      <c r="D1343" s="19"/>
      <c r="E1343" s="19"/>
      <c r="F1343" s="20"/>
      <c r="G1343" s="19"/>
      <c r="H1343" s="41"/>
      <c r="I1343" s="41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  <c r="AH1343" s="19"/>
      <c r="AI1343" s="19"/>
      <c r="AJ1343" s="19"/>
      <c r="AK1343" s="19"/>
      <c r="AL1343" s="19"/>
      <c r="AM1343" s="19"/>
      <c r="AN1343" s="19"/>
      <c r="AO1343" s="19"/>
      <c r="AP1343" s="19"/>
      <c r="AQ1343" s="19"/>
      <c r="AR1343" s="19"/>
      <c r="AS1343" s="19"/>
      <c r="AT1343" s="19"/>
      <c r="AU1343" s="19"/>
      <c r="AV1343" s="19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  <c r="BN1343" s="28"/>
      <c r="BO1343" s="28"/>
      <c r="BP1343" s="28"/>
      <c r="BQ1343" s="28"/>
    </row>
    <row r="1344" spans="1:69" ht="12.75" customHeight="1">
      <c r="A1344" s="19"/>
      <c r="B1344" s="19"/>
      <c r="C1344" s="17"/>
      <c r="D1344" s="19"/>
      <c r="E1344" s="19"/>
      <c r="F1344" s="20"/>
      <c r="G1344" s="19"/>
      <c r="H1344" s="41"/>
      <c r="I1344" s="41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H1344" s="19"/>
      <c r="AI1344" s="19"/>
      <c r="AJ1344" s="19"/>
      <c r="AK1344" s="19"/>
      <c r="AL1344" s="19"/>
      <c r="AM1344" s="19"/>
      <c r="AN1344" s="19"/>
      <c r="AO1344" s="19"/>
      <c r="AP1344" s="19"/>
      <c r="AQ1344" s="19"/>
      <c r="AR1344" s="19"/>
      <c r="AS1344" s="19"/>
      <c r="AT1344" s="19"/>
      <c r="AU1344" s="19"/>
      <c r="AV1344" s="19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  <c r="BN1344" s="28"/>
      <c r="BO1344" s="28"/>
      <c r="BP1344" s="28"/>
      <c r="BQ1344" s="28"/>
    </row>
    <row r="1345" spans="1:69" ht="12.75" customHeight="1">
      <c r="A1345" s="19"/>
      <c r="B1345" s="19"/>
      <c r="C1345" s="17"/>
      <c r="D1345" s="19"/>
      <c r="E1345" s="19"/>
      <c r="F1345" s="20"/>
      <c r="G1345" s="19"/>
      <c r="H1345" s="41"/>
      <c r="I1345" s="41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19"/>
      <c r="AU1345" s="19"/>
      <c r="AV1345" s="19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  <c r="BN1345" s="28"/>
      <c r="BO1345" s="28"/>
      <c r="BP1345" s="28"/>
      <c r="BQ1345" s="28"/>
    </row>
    <row r="1346" spans="1:69" ht="12.75" customHeight="1">
      <c r="A1346" s="19"/>
      <c r="B1346" s="19"/>
      <c r="C1346" s="17"/>
      <c r="D1346" s="19"/>
      <c r="E1346" s="19"/>
      <c r="F1346" s="20"/>
      <c r="G1346" s="19"/>
      <c r="H1346" s="41"/>
      <c r="I1346" s="41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19"/>
      <c r="AU1346" s="19"/>
      <c r="AV1346" s="19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  <c r="BN1346" s="28"/>
      <c r="BO1346" s="28"/>
      <c r="BP1346" s="28"/>
      <c r="BQ1346" s="28"/>
    </row>
    <row r="1347" spans="1:69" ht="12.75" customHeight="1">
      <c r="A1347" s="19"/>
      <c r="B1347" s="19"/>
      <c r="C1347" s="17"/>
      <c r="D1347" s="19"/>
      <c r="E1347" s="19"/>
      <c r="F1347" s="20"/>
      <c r="G1347" s="19"/>
      <c r="H1347" s="41"/>
      <c r="I1347" s="41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19"/>
      <c r="AU1347" s="19"/>
      <c r="AV1347" s="19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  <c r="BN1347" s="28"/>
      <c r="BO1347" s="28"/>
      <c r="BP1347" s="28"/>
      <c r="BQ1347" s="28"/>
    </row>
    <row r="1348" spans="1:69" ht="12.75" customHeight="1">
      <c r="A1348" s="19"/>
      <c r="B1348" s="19"/>
      <c r="C1348" s="17"/>
      <c r="D1348" s="19"/>
      <c r="E1348" s="19"/>
      <c r="F1348" s="20"/>
      <c r="G1348" s="19"/>
      <c r="H1348" s="41"/>
      <c r="I1348" s="41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19"/>
      <c r="AU1348" s="19"/>
      <c r="AV1348" s="19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  <c r="BN1348" s="28"/>
      <c r="BO1348" s="28"/>
      <c r="BP1348" s="28"/>
      <c r="BQ1348" s="28"/>
    </row>
    <row r="1349" spans="1:69" ht="12.75" customHeight="1">
      <c r="A1349" s="19"/>
      <c r="B1349" s="19"/>
      <c r="C1349" s="17"/>
      <c r="D1349" s="19"/>
      <c r="E1349" s="19"/>
      <c r="F1349" s="20"/>
      <c r="G1349" s="19"/>
      <c r="H1349" s="41"/>
      <c r="I1349" s="41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  <c r="AJ1349" s="19"/>
      <c r="AK1349" s="19"/>
      <c r="AL1349" s="19"/>
      <c r="AM1349" s="19"/>
      <c r="AN1349" s="19"/>
      <c r="AO1349" s="19"/>
      <c r="AP1349" s="19"/>
      <c r="AQ1349" s="19"/>
      <c r="AR1349" s="19"/>
      <c r="AS1349" s="19"/>
      <c r="AT1349" s="19"/>
      <c r="AU1349" s="19"/>
      <c r="AV1349" s="19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  <c r="BN1349" s="28"/>
      <c r="BO1349" s="28"/>
      <c r="BP1349" s="28"/>
      <c r="BQ1349" s="28"/>
    </row>
    <row r="1350" spans="1:69" ht="12.75" customHeight="1">
      <c r="A1350" s="19"/>
      <c r="B1350" s="19"/>
      <c r="C1350" s="17"/>
      <c r="D1350" s="19"/>
      <c r="E1350" s="19"/>
      <c r="F1350" s="20"/>
      <c r="G1350" s="19"/>
      <c r="H1350" s="41"/>
      <c r="I1350" s="41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19"/>
      <c r="AU1350" s="19"/>
      <c r="AV1350" s="19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  <c r="BN1350" s="28"/>
      <c r="BO1350" s="28"/>
      <c r="BP1350" s="28"/>
      <c r="BQ1350" s="28"/>
    </row>
    <row r="1351" spans="1:69" ht="12.75" customHeight="1">
      <c r="A1351" s="19"/>
      <c r="B1351" s="19"/>
      <c r="C1351" s="17"/>
      <c r="D1351" s="19"/>
      <c r="E1351" s="19"/>
      <c r="F1351" s="20"/>
      <c r="G1351" s="19"/>
      <c r="H1351" s="41"/>
      <c r="I1351" s="41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19"/>
      <c r="AU1351" s="19"/>
      <c r="AV1351" s="19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  <c r="BN1351" s="28"/>
      <c r="BO1351" s="28"/>
      <c r="BP1351" s="28"/>
      <c r="BQ1351" s="28"/>
    </row>
    <row r="1352" spans="1:69" ht="12.75" customHeight="1">
      <c r="A1352" s="19"/>
      <c r="B1352" s="19"/>
      <c r="C1352" s="17"/>
      <c r="D1352" s="19"/>
      <c r="E1352" s="19"/>
      <c r="F1352" s="20"/>
      <c r="G1352" s="19"/>
      <c r="H1352" s="41"/>
      <c r="I1352" s="41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19"/>
      <c r="AU1352" s="19"/>
      <c r="AV1352" s="19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  <c r="BN1352" s="28"/>
      <c r="BO1352" s="28"/>
      <c r="BP1352" s="28"/>
      <c r="BQ1352" s="28"/>
    </row>
    <row r="1353" spans="1:69" ht="12.75" customHeight="1">
      <c r="A1353" s="19"/>
      <c r="B1353" s="19"/>
      <c r="C1353" s="17"/>
      <c r="D1353" s="19"/>
      <c r="E1353" s="19"/>
      <c r="F1353" s="20"/>
      <c r="G1353" s="19"/>
      <c r="H1353" s="41"/>
      <c r="I1353" s="41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19"/>
      <c r="AU1353" s="19"/>
      <c r="AV1353" s="19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  <c r="BN1353" s="28"/>
      <c r="BO1353" s="28"/>
      <c r="BP1353" s="28"/>
      <c r="BQ1353" s="28"/>
    </row>
    <row r="1354" spans="1:69" ht="12.75" customHeight="1">
      <c r="A1354" s="19"/>
      <c r="B1354" s="19"/>
      <c r="C1354" s="17"/>
      <c r="D1354" s="19"/>
      <c r="E1354" s="19"/>
      <c r="F1354" s="20"/>
      <c r="G1354" s="19"/>
      <c r="H1354" s="41"/>
      <c r="I1354" s="41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  <c r="AN1354" s="19"/>
      <c r="AO1354" s="19"/>
      <c r="AP1354" s="19"/>
      <c r="AQ1354" s="19"/>
      <c r="AR1354" s="19"/>
      <c r="AS1354" s="19"/>
      <c r="AT1354" s="19"/>
      <c r="AU1354" s="19"/>
      <c r="AV1354" s="19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  <c r="BN1354" s="28"/>
      <c r="BO1354" s="28"/>
      <c r="BP1354" s="28"/>
      <c r="BQ1354" s="28"/>
    </row>
    <row r="1355" spans="1:69" ht="12.75" customHeight="1">
      <c r="A1355" s="19"/>
      <c r="B1355" s="19"/>
      <c r="C1355" s="17"/>
      <c r="D1355" s="19"/>
      <c r="E1355" s="19"/>
      <c r="F1355" s="20"/>
      <c r="G1355" s="19"/>
      <c r="H1355" s="41"/>
      <c r="I1355" s="41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19"/>
      <c r="AU1355" s="19"/>
      <c r="AV1355" s="19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  <c r="BN1355" s="28"/>
      <c r="BO1355" s="28"/>
      <c r="BP1355" s="28"/>
      <c r="BQ1355" s="28"/>
    </row>
    <row r="1356" spans="1:69" ht="12.75" customHeight="1">
      <c r="A1356" s="19"/>
      <c r="B1356" s="19"/>
      <c r="C1356" s="17"/>
      <c r="D1356" s="19"/>
      <c r="E1356" s="19"/>
      <c r="F1356" s="20"/>
      <c r="G1356" s="19"/>
      <c r="H1356" s="41"/>
      <c r="I1356" s="41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19"/>
      <c r="AU1356" s="19"/>
      <c r="AV1356" s="19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  <c r="BN1356" s="28"/>
      <c r="BO1356" s="28"/>
      <c r="BP1356" s="28"/>
      <c r="BQ1356" s="28"/>
    </row>
    <row r="1357" spans="1:69" ht="12.75" customHeight="1">
      <c r="A1357" s="19"/>
      <c r="B1357" s="19"/>
      <c r="C1357" s="17"/>
      <c r="D1357" s="19"/>
      <c r="E1357" s="19"/>
      <c r="F1357" s="20"/>
      <c r="G1357" s="19"/>
      <c r="H1357" s="41"/>
      <c r="I1357" s="41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19"/>
      <c r="AU1357" s="19"/>
      <c r="AV1357" s="19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  <c r="BN1357" s="28"/>
      <c r="BO1357" s="28"/>
      <c r="BP1357" s="28"/>
      <c r="BQ1357" s="28"/>
    </row>
    <row r="1358" spans="1:69" ht="12.75" customHeight="1">
      <c r="A1358" s="19"/>
      <c r="B1358" s="19"/>
      <c r="C1358" s="17"/>
      <c r="D1358" s="19"/>
      <c r="E1358" s="19"/>
      <c r="F1358" s="20"/>
      <c r="G1358" s="19"/>
      <c r="H1358" s="41"/>
      <c r="I1358" s="41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19"/>
      <c r="AU1358" s="19"/>
      <c r="AV1358" s="19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  <c r="BN1358" s="28"/>
      <c r="BO1358" s="28"/>
      <c r="BP1358" s="28"/>
      <c r="BQ1358" s="28"/>
    </row>
    <row r="1359" spans="1:69" ht="12.75" customHeight="1">
      <c r="A1359" s="19"/>
      <c r="B1359" s="19"/>
      <c r="C1359" s="17"/>
      <c r="D1359" s="19"/>
      <c r="E1359" s="19"/>
      <c r="F1359" s="20"/>
      <c r="G1359" s="19"/>
      <c r="H1359" s="41"/>
      <c r="I1359" s="41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19"/>
      <c r="AU1359" s="19"/>
      <c r="AV1359" s="19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  <c r="BN1359" s="28"/>
      <c r="BO1359" s="28"/>
      <c r="BP1359" s="28"/>
      <c r="BQ1359" s="28"/>
    </row>
    <row r="1360" spans="1:69" ht="12.75" customHeight="1">
      <c r="A1360" s="19"/>
      <c r="B1360" s="19"/>
      <c r="C1360" s="17"/>
      <c r="D1360" s="19"/>
      <c r="E1360" s="19"/>
      <c r="F1360" s="20"/>
      <c r="G1360" s="19"/>
      <c r="H1360" s="41"/>
      <c r="I1360" s="41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19"/>
      <c r="AU1360" s="19"/>
      <c r="AV1360" s="19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  <c r="BN1360" s="28"/>
      <c r="BO1360" s="28"/>
      <c r="BP1360" s="28"/>
      <c r="BQ1360" s="28"/>
    </row>
    <row r="1361" spans="1:69" ht="12.75" customHeight="1">
      <c r="A1361" s="19"/>
      <c r="B1361" s="19"/>
      <c r="C1361" s="17"/>
      <c r="D1361" s="19"/>
      <c r="E1361" s="19"/>
      <c r="F1361" s="20"/>
      <c r="G1361" s="19"/>
      <c r="H1361" s="41"/>
      <c r="I1361" s="41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19"/>
      <c r="AU1361" s="19"/>
      <c r="AV1361" s="19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  <c r="BN1361" s="28"/>
      <c r="BO1361" s="28"/>
      <c r="BP1361" s="28"/>
      <c r="BQ1361" s="28"/>
    </row>
    <row r="1362" spans="1:69" ht="12.75" customHeight="1">
      <c r="A1362" s="19"/>
      <c r="B1362" s="19"/>
      <c r="C1362" s="17"/>
      <c r="D1362" s="19"/>
      <c r="E1362" s="19"/>
      <c r="F1362" s="20"/>
      <c r="G1362" s="19"/>
      <c r="H1362" s="41"/>
      <c r="I1362" s="41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19"/>
      <c r="AU1362" s="19"/>
      <c r="AV1362" s="19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  <c r="BN1362" s="28"/>
      <c r="BO1362" s="28"/>
      <c r="BP1362" s="28"/>
      <c r="BQ1362" s="28"/>
    </row>
    <row r="1363" spans="1:69" ht="12.75" customHeight="1">
      <c r="A1363" s="19"/>
      <c r="B1363" s="19"/>
      <c r="C1363" s="17"/>
      <c r="D1363" s="19"/>
      <c r="E1363" s="19"/>
      <c r="F1363" s="20"/>
      <c r="G1363" s="19"/>
      <c r="H1363" s="41"/>
      <c r="I1363" s="41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  <c r="AN1363" s="19"/>
      <c r="AO1363" s="19"/>
      <c r="AP1363" s="19"/>
      <c r="AQ1363" s="19"/>
      <c r="AR1363" s="19"/>
      <c r="AS1363" s="19"/>
      <c r="AT1363" s="19"/>
      <c r="AU1363" s="19"/>
      <c r="AV1363" s="19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  <c r="BN1363" s="28"/>
      <c r="BO1363" s="28"/>
      <c r="BP1363" s="28"/>
      <c r="BQ1363" s="28"/>
    </row>
    <row r="1364" spans="1:69" ht="12.75" customHeight="1">
      <c r="A1364" s="19"/>
      <c r="B1364" s="19"/>
      <c r="C1364" s="17"/>
      <c r="D1364" s="19"/>
      <c r="E1364" s="19"/>
      <c r="F1364" s="20"/>
      <c r="G1364" s="19"/>
      <c r="H1364" s="41"/>
      <c r="I1364" s="41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  <c r="AN1364" s="19"/>
      <c r="AO1364" s="19"/>
      <c r="AP1364" s="19"/>
      <c r="AQ1364" s="19"/>
      <c r="AR1364" s="19"/>
      <c r="AS1364" s="19"/>
      <c r="AT1364" s="19"/>
      <c r="AU1364" s="19"/>
      <c r="AV1364" s="19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  <c r="BN1364" s="28"/>
      <c r="BO1364" s="28"/>
      <c r="BP1364" s="28"/>
      <c r="BQ1364" s="28"/>
    </row>
    <row r="1365" spans="1:69" ht="12.75" customHeight="1">
      <c r="A1365" s="19"/>
      <c r="B1365" s="19"/>
      <c r="C1365" s="17"/>
      <c r="D1365" s="19"/>
      <c r="E1365" s="19"/>
      <c r="F1365" s="20"/>
      <c r="G1365" s="19"/>
      <c r="H1365" s="41"/>
      <c r="I1365" s="41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  <c r="AM1365" s="19"/>
      <c r="AN1365" s="19"/>
      <c r="AO1365" s="19"/>
      <c r="AP1365" s="19"/>
      <c r="AQ1365" s="19"/>
      <c r="AR1365" s="19"/>
      <c r="AS1365" s="19"/>
      <c r="AT1365" s="19"/>
      <c r="AU1365" s="19"/>
      <c r="AV1365" s="19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  <c r="BN1365" s="28"/>
      <c r="BO1365" s="28"/>
      <c r="BP1365" s="28"/>
      <c r="BQ1365" s="28"/>
    </row>
    <row r="1366" spans="1:69" ht="12.75" customHeight="1">
      <c r="A1366" s="19"/>
      <c r="B1366" s="19"/>
      <c r="C1366" s="17"/>
      <c r="D1366" s="19"/>
      <c r="E1366" s="19"/>
      <c r="F1366" s="20"/>
      <c r="G1366" s="19"/>
      <c r="H1366" s="41"/>
      <c r="I1366" s="41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N1366" s="19"/>
      <c r="AO1366" s="19"/>
      <c r="AP1366" s="19"/>
      <c r="AQ1366" s="19"/>
      <c r="AR1366" s="19"/>
      <c r="AS1366" s="19"/>
      <c r="AT1366" s="19"/>
      <c r="AU1366" s="19"/>
      <c r="AV1366" s="19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  <c r="BN1366" s="28"/>
      <c r="BO1366" s="28"/>
      <c r="BP1366" s="28"/>
      <c r="BQ1366" s="28"/>
    </row>
    <row r="1367" spans="1:69" ht="12.75" customHeight="1">
      <c r="A1367" s="19"/>
      <c r="B1367" s="19"/>
      <c r="C1367" s="17"/>
      <c r="D1367" s="19"/>
      <c r="E1367" s="19"/>
      <c r="F1367" s="20"/>
      <c r="G1367" s="19"/>
      <c r="H1367" s="41"/>
      <c r="I1367" s="41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  <c r="AH1367" s="19"/>
      <c r="AI1367" s="19"/>
      <c r="AJ1367" s="19"/>
      <c r="AK1367" s="19"/>
      <c r="AL1367" s="19"/>
      <c r="AM1367" s="19"/>
      <c r="AN1367" s="19"/>
      <c r="AO1367" s="19"/>
      <c r="AP1367" s="19"/>
      <c r="AQ1367" s="19"/>
      <c r="AR1367" s="19"/>
      <c r="AS1367" s="19"/>
      <c r="AT1367" s="19"/>
      <c r="AU1367" s="19"/>
      <c r="AV1367" s="19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  <c r="BN1367" s="28"/>
      <c r="BO1367" s="28"/>
      <c r="BP1367" s="28"/>
      <c r="BQ1367" s="28"/>
    </row>
    <row r="1368" spans="1:69" ht="12.75" customHeight="1">
      <c r="A1368" s="19"/>
      <c r="B1368" s="19"/>
      <c r="C1368" s="17"/>
      <c r="D1368" s="19"/>
      <c r="E1368" s="19"/>
      <c r="F1368" s="20"/>
      <c r="G1368" s="19"/>
      <c r="H1368" s="41"/>
      <c r="I1368" s="41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H1368" s="19"/>
      <c r="AI1368" s="19"/>
      <c r="AJ1368" s="19"/>
      <c r="AK1368" s="19"/>
      <c r="AL1368" s="19"/>
      <c r="AM1368" s="19"/>
      <c r="AN1368" s="19"/>
      <c r="AO1368" s="19"/>
      <c r="AP1368" s="19"/>
      <c r="AQ1368" s="19"/>
      <c r="AR1368" s="19"/>
      <c r="AS1368" s="19"/>
      <c r="AT1368" s="19"/>
      <c r="AU1368" s="19"/>
      <c r="AV1368" s="19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  <c r="BN1368" s="28"/>
      <c r="BO1368" s="28"/>
      <c r="BP1368" s="28"/>
      <c r="BQ1368" s="28"/>
    </row>
    <row r="1369" spans="1:69" ht="12.75" customHeight="1">
      <c r="A1369" s="19"/>
      <c r="B1369" s="19"/>
      <c r="C1369" s="17"/>
      <c r="D1369" s="19"/>
      <c r="E1369" s="19"/>
      <c r="F1369" s="20"/>
      <c r="G1369" s="19"/>
      <c r="H1369" s="41"/>
      <c r="I1369" s="41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H1369" s="19"/>
      <c r="AI1369" s="19"/>
      <c r="AJ1369" s="19"/>
      <c r="AK1369" s="19"/>
      <c r="AL1369" s="19"/>
      <c r="AM1369" s="19"/>
      <c r="AN1369" s="19"/>
      <c r="AO1369" s="19"/>
      <c r="AP1369" s="19"/>
      <c r="AQ1369" s="19"/>
      <c r="AR1369" s="19"/>
      <c r="AS1369" s="19"/>
      <c r="AT1369" s="19"/>
      <c r="AU1369" s="19"/>
      <c r="AV1369" s="19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  <c r="BN1369" s="28"/>
      <c r="BO1369" s="28"/>
      <c r="BP1369" s="28"/>
      <c r="BQ1369" s="28"/>
    </row>
    <row r="1370" spans="1:69" ht="12.75" customHeight="1">
      <c r="A1370" s="19"/>
      <c r="B1370" s="19"/>
      <c r="C1370" s="17"/>
      <c r="D1370" s="19"/>
      <c r="E1370" s="19"/>
      <c r="F1370" s="20"/>
      <c r="G1370" s="19"/>
      <c r="H1370" s="41"/>
      <c r="I1370" s="41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H1370" s="19"/>
      <c r="AI1370" s="19"/>
      <c r="AJ1370" s="19"/>
      <c r="AK1370" s="19"/>
      <c r="AL1370" s="19"/>
      <c r="AM1370" s="19"/>
      <c r="AN1370" s="19"/>
      <c r="AO1370" s="19"/>
      <c r="AP1370" s="19"/>
      <c r="AQ1370" s="19"/>
      <c r="AR1370" s="19"/>
      <c r="AS1370" s="19"/>
      <c r="AT1370" s="19"/>
      <c r="AU1370" s="19"/>
      <c r="AV1370" s="19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  <c r="BN1370" s="28"/>
      <c r="BO1370" s="28"/>
      <c r="BP1370" s="28"/>
      <c r="BQ1370" s="28"/>
    </row>
    <row r="1371" spans="1:69" ht="12.75" customHeight="1">
      <c r="A1371" s="19"/>
      <c r="B1371" s="19"/>
      <c r="C1371" s="17"/>
      <c r="D1371" s="19"/>
      <c r="E1371" s="19"/>
      <c r="F1371" s="20"/>
      <c r="G1371" s="19"/>
      <c r="H1371" s="41"/>
      <c r="I1371" s="41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  <c r="AH1371" s="19"/>
      <c r="AI1371" s="19"/>
      <c r="AJ1371" s="19"/>
      <c r="AK1371" s="19"/>
      <c r="AL1371" s="19"/>
      <c r="AM1371" s="19"/>
      <c r="AN1371" s="19"/>
      <c r="AO1371" s="19"/>
      <c r="AP1371" s="19"/>
      <c r="AQ1371" s="19"/>
      <c r="AR1371" s="19"/>
      <c r="AS1371" s="19"/>
      <c r="AT1371" s="19"/>
      <c r="AU1371" s="19"/>
      <c r="AV1371" s="19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  <c r="BN1371" s="28"/>
      <c r="BO1371" s="28"/>
      <c r="BP1371" s="28"/>
      <c r="BQ1371" s="28"/>
    </row>
    <row r="1372" spans="1:69" ht="12.75" customHeight="1">
      <c r="A1372" s="19"/>
      <c r="B1372" s="19"/>
      <c r="C1372" s="17"/>
      <c r="D1372" s="19"/>
      <c r="E1372" s="19"/>
      <c r="F1372" s="20"/>
      <c r="G1372" s="19"/>
      <c r="H1372" s="41"/>
      <c r="I1372" s="41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/>
      <c r="AM1372" s="19"/>
      <c r="AN1372" s="19"/>
      <c r="AO1372" s="19"/>
      <c r="AP1372" s="19"/>
      <c r="AQ1372" s="19"/>
      <c r="AR1372" s="19"/>
      <c r="AS1372" s="19"/>
      <c r="AT1372" s="19"/>
      <c r="AU1372" s="19"/>
      <c r="AV1372" s="19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  <c r="BN1372" s="28"/>
      <c r="BO1372" s="28"/>
      <c r="BP1372" s="28"/>
      <c r="BQ1372" s="28"/>
    </row>
    <row r="1373" spans="1:69" ht="12.75" customHeight="1">
      <c r="A1373" s="19"/>
      <c r="B1373" s="19"/>
      <c r="C1373" s="17"/>
      <c r="D1373" s="19"/>
      <c r="E1373" s="19"/>
      <c r="F1373" s="20"/>
      <c r="G1373" s="19"/>
      <c r="H1373" s="41"/>
      <c r="I1373" s="41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/>
      <c r="AM1373" s="19"/>
      <c r="AN1373" s="19"/>
      <c r="AO1373" s="19"/>
      <c r="AP1373" s="19"/>
      <c r="AQ1373" s="19"/>
      <c r="AR1373" s="19"/>
      <c r="AS1373" s="19"/>
      <c r="AT1373" s="19"/>
      <c r="AU1373" s="19"/>
      <c r="AV1373" s="19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  <c r="BN1373" s="28"/>
      <c r="BO1373" s="28"/>
      <c r="BP1373" s="28"/>
      <c r="BQ1373" s="28"/>
    </row>
    <row r="1374" spans="1:69" ht="12.75" customHeight="1">
      <c r="A1374" s="19"/>
      <c r="B1374" s="19"/>
      <c r="C1374" s="17"/>
      <c r="D1374" s="19"/>
      <c r="E1374" s="19"/>
      <c r="F1374" s="20"/>
      <c r="G1374" s="19"/>
      <c r="H1374" s="41"/>
      <c r="I1374" s="41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  <c r="AH1374" s="19"/>
      <c r="AI1374" s="19"/>
      <c r="AJ1374" s="19"/>
      <c r="AK1374" s="19"/>
      <c r="AL1374" s="19"/>
      <c r="AM1374" s="19"/>
      <c r="AN1374" s="19"/>
      <c r="AO1374" s="19"/>
      <c r="AP1374" s="19"/>
      <c r="AQ1374" s="19"/>
      <c r="AR1374" s="19"/>
      <c r="AS1374" s="19"/>
      <c r="AT1374" s="19"/>
      <c r="AU1374" s="19"/>
      <c r="AV1374" s="19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  <c r="BN1374" s="28"/>
      <c r="BO1374" s="28"/>
      <c r="BP1374" s="28"/>
      <c r="BQ1374" s="28"/>
    </row>
    <row r="1375" spans="1:69" ht="12.75" customHeight="1">
      <c r="A1375" s="19"/>
      <c r="B1375" s="19"/>
      <c r="C1375" s="17"/>
      <c r="D1375" s="19"/>
      <c r="E1375" s="19"/>
      <c r="F1375" s="20"/>
      <c r="G1375" s="19"/>
      <c r="H1375" s="41"/>
      <c r="I1375" s="41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  <c r="AJ1375" s="19"/>
      <c r="AK1375" s="19"/>
      <c r="AL1375" s="19"/>
      <c r="AM1375" s="19"/>
      <c r="AN1375" s="19"/>
      <c r="AO1375" s="19"/>
      <c r="AP1375" s="19"/>
      <c r="AQ1375" s="19"/>
      <c r="AR1375" s="19"/>
      <c r="AS1375" s="19"/>
      <c r="AT1375" s="19"/>
      <c r="AU1375" s="19"/>
      <c r="AV1375" s="19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  <c r="BN1375" s="28"/>
      <c r="BO1375" s="28"/>
      <c r="BP1375" s="28"/>
      <c r="BQ1375" s="28"/>
    </row>
    <row r="1376" spans="1:69" ht="12.75" customHeight="1">
      <c r="A1376" s="19"/>
      <c r="B1376" s="19"/>
      <c r="C1376" s="17"/>
      <c r="D1376" s="19"/>
      <c r="E1376" s="19"/>
      <c r="F1376" s="20"/>
      <c r="G1376" s="19"/>
      <c r="H1376" s="41"/>
      <c r="I1376" s="41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H1376" s="19"/>
      <c r="AI1376" s="19"/>
      <c r="AJ1376" s="19"/>
      <c r="AK1376" s="19"/>
      <c r="AL1376" s="19"/>
      <c r="AM1376" s="19"/>
      <c r="AN1376" s="19"/>
      <c r="AO1376" s="19"/>
      <c r="AP1376" s="19"/>
      <c r="AQ1376" s="19"/>
      <c r="AR1376" s="19"/>
      <c r="AS1376" s="19"/>
      <c r="AT1376" s="19"/>
      <c r="AU1376" s="19"/>
      <c r="AV1376" s="19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  <c r="BN1376" s="28"/>
      <c r="BO1376" s="28"/>
      <c r="BP1376" s="28"/>
      <c r="BQ1376" s="28"/>
    </row>
    <row r="1377" spans="1:69" ht="12.75" customHeight="1">
      <c r="A1377" s="19"/>
      <c r="B1377" s="19"/>
      <c r="C1377" s="17"/>
      <c r="D1377" s="19"/>
      <c r="E1377" s="19"/>
      <c r="F1377" s="20"/>
      <c r="G1377" s="19"/>
      <c r="H1377" s="41"/>
      <c r="I1377" s="41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N1377" s="19"/>
      <c r="AO1377" s="19"/>
      <c r="AP1377" s="19"/>
      <c r="AQ1377" s="19"/>
      <c r="AR1377" s="19"/>
      <c r="AS1377" s="19"/>
      <c r="AT1377" s="19"/>
      <c r="AU1377" s="19"/>
      <c r="AV1377" s="19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  <c r="BN1377" s="28"/>
      <c r="BO1377" s="28"/>
      <c r="BP1377" s="28"/>
      <c r="BQ1377" s="28"/>
    </row>
    <row r="1378" spans="1:69" ht="12.75" customHeight="1">
      <c r="A1378" s="19"/>
      <c r="B1378" s="19"/>
      <c r="C1378" s="17"/>
      <c r="D1378" s="19"/>
      <c r="E1378" s="19"/>
      <c r="F1378" s="20"/>
      <c r="G1378" s="19"/>
      <c r="H1378" s="41"/>
      <c r="I1378" s="41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  <c r="AN1378" s="19"/>
      <c r="AO1378" s="19"/>
      <c r="AP1378" s="19"/>
      <c r="AQ1378" s="19"/>
      <c r="AR1378" s="19"/>
      <c r="AS1378" s="19"/>
      <c r="AT1378" s="19"/>
      <c r="AU1378" s="19"/>
      <c r="AV1378" s="19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  <c r="BN1378" s="28"/>
      <c r="BO1378" s="28"/>
      <c r="BP1378" s="28"/>
      <c r="BQ1378" s="28"/>
    </row>
    <row r="1379" spans="1:69" ht="12.75" customHeight="1">
      <c r="A1379" s="19"/>
      <c r="B1379" s="19"/>
      <c r="C1379" s="17"/>
      <c r="D1379" s="19"/>
      <c r="E1379" s="19"/>
      <c r="F1379" s="20"/>
      <c r="G1379" s="19"/>
      <c r="H1379" s="41"/>
      <c r="I1379" s="41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  <c r="AN1379" s="19"/>
      <c r="AO1379" s="19"/>
      <c r="AP1379" s="19"/>
      <c r="AQ1379" s="19"/>
      <c r="AR1379" s="19"/>
      <c r="AS1379" s="19"/>
      <c r="AT1379" s="19"/>
      <c r="AU1379" s="19"/>
      <c r="AV1379" s="19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  <c r="BN1379" s="28"/>
      <c r="BO1379" s="28"/>
      <c r="BP1379" s="28"/>
      <c r="BQ1379" s="28"/>
    </row>
    <row r="1380" spans="1:69" ht="12.75" customHeight="1">
      <c r="A1380" s="19"/>
      <c r="B1380" s="19"/>
      <c r="C1380" s="17"/>
      <c r="D1380" s="19"/>
      <c r="E1380" s="19"/>
      <c r="F1380" s="20"/>
      <c r="G1380" s="19"/>
      <c r="H1380" s="41"/>
      <c r="I1380" s="41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  <c r="AN1380" s="19"/>
      <c r="AO1380" s="19"/>
      <c r="AP1380" s="19"/>
      <c r="AQ1380" s="19"/>
      <c r="AR1380" s="19"/>
      <c r="AS1380" s="19"/>
      <c r="AT1380" s="19"/>
      <c r="AU1380" s="19"/>
      <c r="AV1380" s="19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  <c r="BN1380" s="28"/>
      <c r="BO1380" s="28"/>
      <c r="BP1380" s="28"/>
      <c r="BQ1380" s="28"/>
    </row>
    <row r="1381" spans="1:69" ht="12.75" customHeight="1">
      <c r="A1381" s="19"/>
      <c r="B1381" s="19"/>
      <c r="C1381" s="17"/>
      <c r="D1381" s="19"/>
      <c r="E1381" s="19"/>
      <c r="F1381" s="20"/>
      <c r="G1381" s="19"/>
      <c r="H1381" s="41"/>
      <c r="I1381" s="41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  <c r="AN1381" s="19"/>
      <c r="AO1381" s="19"/>
      <c r="AP1381" s="19"/>
      <c r="AQ1381" s="19"/>
      <c r="AR1381" s="19"/>
      <c r="AS1381" s="19"/>
      <c r="AT1381" s="19"/>
      <c r="AU1381" s="19"/>
      <c r="AV1381" s="19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  <c r="BN1381" s="28"/>
      <c r="BO1381" s="28"/>
      <c r="BP1381" s="28"/>
      <c r="BQ1381" s="28"/>
    </row>
    <row r="1382" spans="1:69" ht="12.75" customHeight="1">
      <c r="A1382" s="19"/>
      <c r="B1382" s="19"/>
      <c r="C1382" s="17"/>
      <c r="D1382" s="19"/>
      <c r="E1382" s="19"/>
      <c r="F1382" s="20"/>
      <c r="G1382" s="19"/>
      <c r="H1382" s="41"/>
      <c r="I1382" s="41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  <c r="AN1382" s="19"/>
      <c r="AO1382" s="19"/>
      <c r="AP1382" s="19"/>
      <c r="AQ1382" s="19"/>
      <c r="AR1382" s="19"/>
      <c r="AS1382" s="19"/>
      <c r="AT1382" s="19"/>
      <c r="AU1382" s="19"/>
      <c r="AV1382" s="19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  <c r="BN1382" s="28"/>
      <c r="BO1382" s="28"/>
      <c r="BP1382" s="28"/>
      <c r="BQ1382" s="28"/>
    </row>
    <row r="1383" spans="1:69" ht="12.75" customHeight="1">
      <c r="A1383" s="19"/>
      <c r="B1383" s="19"/>
      <c r="C1383" s="17"/>
      <c r="D1383" s="19"/>
      <c r="E1383" s="19"/>
      <c r="F1383" s="20"/>
      <c r="G1383" s="19"/>
      <c r="H1383" s="41"/>
      <c r="I1383" s="41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H1383" s="19"/>
      <c r="AI1383" s="19"/>
      <c r="AJ1383" s="19"/>
      <c r="AK1383" s="19"/>
      <c r="AL1383" s="19"/>
      <c r="AM1383" s="19"/>
      <c r="AN1383" s="19"/>
      <c r="AO1383" s="19"/>
      <c r="AP1383" s="19"/>
      <c r="AQ1383" s="19"/>
      <c r="AR1383" s="19"/>
      <c r="AS1383" s="19"/>
      <c r="AT1383" s="19"/>
      <c r="AU1383" s="19"/>
      <c r="AV1383" s="19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  <c r="BN1383" s="28"/>
      <c r="BO1383" s="28"/>
      <c r="BP1383" s="28"/>
      <c r="BQ1383" s="28"/>
    </row>
    <row r="1384" spans="1:69" ht="12.75" customHeight="1">
      <c r="A1384" s="19"/>
      <c r="B1384" s="19"/>
      <c r="C1384" s="17"/>
      <c r="D1384" s="19"/>
      <c r="E1384" s="19"/>
      <c r="F1384" s="20"/>
      <c r="G1384" s="19"/>
      <c r="H1384" s="41"/>
      <c r="I1384" s="41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  <c r="AO1384" s="19"/>
      <c r="AP1384" s="19"/>
      <c r="AQ1384" s="19"/>
      <c r="AR1384" s="19"/>
      <c r="AS1384" s="19"/>
      <c r="AT1384" s="19"/>
      <c r="AU1384" s="19"/>
      <c r="AV1384" s="19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  <c r="BN1384" s="28"/>
      <c r="BO1384" s="28"/>
      <c r="BP1384" s="28"/>
      <c r="BQ1384" s="28"/>
    </row>
    <row r="1385" spans="1:69" ht="12.75" customHeight="1">
      <c r="A1385" s="19"/>
      <c r="B1385" s="19"/>
      <c r="C1385" s="17"/>
      <c r="D1385" s="19"/>
      <c r="E1385" s="19"/>
      <c r="F1385" s="20"/>
      <c r="G1385" s="19"/>
      <c r="H1385" s="41"/>
      <c r="I1385" s="41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  <c r="AO1385" s="19"/>
      <c r="AP1385" s="19"/>
      <c r="AQ1385" s="19"/>
      <c r="AR1385" s="19"/>
      <c r="AS1385" s="19"/>
      <c r="AT1385" s="19"/>
      <c r="AU1385" s="19"/>
      <c r="AV1385" s="19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  <c r="BN1385" s="28"/>
      <c r="BO1385" s="28"/>
      <c r="BP1385" s="28"/>
      <c r="BQ1385" s="28"/>
    </row>
    <row r="1386" spans="1:69" ht="12.75" customHeight="1">
      <c r="A1386" s="19"/>
      <c r="B1386" s="19"/>
      <c r="C1386" s="17"/>
      <c r="D1386" s="19"/>
      <c r="E1386" s="19"/>
      <c r="F1386" s="20"/>
      <c r="G1386" s="19"/>
      <c r="H1386" s="41"/>
      <c r="I1386" s="41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  <c r="AO1386" s="19"/>
      <c r="AP1386" s="19"/>
      <c r="AQ1386" s="19"/>
      <c r="AR1386" s="19"/>
      <c r="AS1386" s="19"/>
      <c r="AT1386" s="19"/>
      <c r="AU1386" s="19"/>
      <c r="AV1386" s="19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  <c r="BN1386" s="28"/>
      <c r="BO1386" s="28"/>
      <c r="BP1386" s="28"/>
      <c r="BQ1386" s="28"/>
    </row>
    <row r="1387" spans="1:69" ht="12.75" customHeight="1">
      <c r="A1387" s="19"/>
      <c r="B1387" s="19"/>
      <c r="C1387" s="17"/>
      <c r="D1387" s="19"/>
      <c r="E1387" s="19"/>
      <c r="F1387" s="20"/>
      <c r="G1387" s="19"/>
      <c r="H1387" s="41"/>
      <c r="I1387" s="41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H1387" s="19"/>
      <c r="AI1387" s="19"/>
      <c r="AJ1387" s="19"/>
      <c r="AK1387" s="19"/>
      <c r="AL1387" s="19"/>
      <c r="AM1387" s="19"/>
      <c r="AN1387" s="19"/>
      <c r="AO1387" s="19"/>
      <c r="AP1387" s="19"/>
      <c r="AQ1387" s="19"/>
      <c r="AR1387" s="19"/>
      <c r="AS1387" s="19"/>
      <c r="AT1387" s="19"/>
      <c r="AU1387" s="19"/>
      <c r="AV1387" s="19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  <c r="BN1387" s="28"/>
      <c r="BO1387" s="28"/>
      <c r="BP1387" s="28"/>
      <c r="BQ1387" s="28"/>
    </row>
    <row r="1388" spans="1:69" ht="12.75" customHeight="1">
      <c r="A1388" s="19"/>
      <c r="B1388" s="19"/>
      <c r="C1388" s="17"/>
      <c r="D1388" s="19"/>
      <c r="E1388" s="19"/>
      <c r="F1388" s="20"/>
      <c r="G1388" s="19"/>
      <c r="H1388" s="41"/>
      <c r="I1388" s="41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H1388" s="19"/>
      <c r="AI1388" s="19"/>
      <c r="AJ1388" s="19"/>
      <c r="AK1388" s="19"/>
      <c r="AL1388" s="19"/>
      <c r="AM1388" s="19"/>
      <c r="AN1388" s="19"/>
      <c r="AO1388" s="19"/>
      <c r="AP1388" s="19"/>
      <c r="AQ1388" s="19"/>
      <c r="AR1388" s="19"/>
      <c r="AS1388" s="19"/>
      <c r="AT1388" s="19"/>
      <c r="AU1388" s="19"/>
      <c r="AV1388" s="19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  <c r="BN1388" s="28"/>
      <c r="BO1388" s="28"/>
      <c r="BP1388" s="28"/>
      <c r="BQ1388" s="28"/>
    </row>
    <row r="1389" spans="1:69" ht="12.75" customHeight="1">
      <c r="A1389" s="19"/>
      <c r="B1389" s="19"/>
      <c r="C1389" s="17"/>
      <c r="D1389" s="19"/>
      <c r="E1389" s="19"/>
      <c r="F1389" s="20"/>
      <c r="G1389" s="19"/>
      <c r="H1389" s="41"/>
      <c r="I1389" s="41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H1389" s="19"/>
      <c r="AI1389" s="19"/>
      <c r="AJ1389" s="19"/>
      <c r="AK1389" s="19"/>
      <c r="AL1389" s="19"/>
      <c r="AM1389" s="19"/>
      <c r="AN1389" s="19"/>
      <c r="AO1389" s="19"/>
      <c r="AP1389" s="19"/>
      <c r="AQ1389" s="19"/>
      <c r="AR1389" s="19"/>
      <c r="AS1389" s="19"/>
      <c r="AT1389" s="19"/>
      <c r="AU1389" s="19"/>
      <c r="AV1389" s="19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  <c r="BN1389" s="28"/>
      <c r="BO1389" s="28"/>
      <c r="BP1389" s="28"/>
      <c r="BQ1389" s="28"/>
    </row>
    <row r="1390" spans="1:69" ht="12.75" customHeight="1">
      <c r="A1390" s="19"/>
      <c r="B1390" s="19"/>
      <c r="C1390" s="17"/>
      <c r="D1390" s="19"/>
      <c r="E1390" s="19"/>
      <c r="F1390" s="20"/>
      <c r="G1390" s="19"/>
      <c r="H1390" s="41"/>
      <c r="I1390" s="41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/>
      <c r="AM1390" s="19"/>
      <c r="AN1390" s="19"/>
      <c r="AO1390" s="19"/>
      <c r="AP1390" s="19"/>
      <c r="AQ1390" s="19"/>
      <c r="AR1390" s="19"/>
      <c r="AS1390" s="19"/>
      <c r="AT1390" s="19"/>
      <c r="AU1390" s="19"/>
      <c r="AV1390" s="19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  <c r="BN1390" s="28"/>
      <c r="BO1390" s="28"/>
      <c r="BP1390" s="28"/>
      <c r="BQ1390" s="28"/>
    </row>
    <row r="1391" spans="1:69" ht="12.75" customHeight="1">
      <c r="A1391" s="19"/>
      <c r="B1391" s="19"/>
      <c r="C1391" s="17"/>
      <c r="D1391" s="19"/>
      <c r="E1391" s="19"/>
      <c r="F1391" s="20"/>
      <c r="G1391" s="19"/>
      <c r="H1391" s="41"/>
      <c r="I1391" s="41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  <c r="AN1391" s="19"/>
      <c r="AO1391" s="19"/>
      <c r="AP1391" s="19"/>
      <c r="AQ1391" s="19"/>
      <c r="AR1391" s="19"/>
      <c r="AS1391" s="19"/>
      <c r="AT1391" s="19"/>
      <c r="AU1391" s="19"/>
      <c r="AV1391" s="19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  <c r="BN1391" s="28"/>
      <c r="BO1391" s="28"/>
      <c r="BP1391" s="28"/>
      <c r="BQ1391" s="28"/>
    </row>
    <row r="1392" spans="1:69" ht="12.75" customHeight="1">
      <c r="A1392" s="19"/>
      <c r="B1392" s="19"/>
      <c r="C1392" s="17"/>
      <c r="D1392" s="19"/>
      <c r="E1392" s="19"/>
      <c r="F1392" s="20"/>
      <c r="G1392" s="19"/>
      <c r="H1392" s="41"/>
      <c r="I1392" s="41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H1392" s="19"/>
      <c r="AI1392" s="19"/>
      <c r="AJ1392" s="19"/>
      <c r="AK1392" s="19"/>
      <c r="AL1392" s="19"/>
      <c r="AM1392" s="19"/>
      <c r="AN1392" s="19"/>
      <c r="AO1392" s="19"/>
      <c r="AP1392" s="19"/>
      <c r="AQ1392" s="19"/>
      <c r="AR1392" s="19"/>
      <c r="AS1392" s="19"/>
      <c r="AT1392" s="19"/>
      <c r="AU1392" s="19"/>
      <c r="AV1392" s="19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  <c r="BN1392" s="28"/>
      <c r="BO1392" s="28"/>
      <c r="BP1392" s="28"/>
      <c r="BQ1392" s="28"/>
    </row>
    <row r="1393" spans="1:69" ht="12.75" customHeight="1">
      <c r="A1393" s="19"/>
      <c r="B1393" s="19"/>
      <c r="C1393" s="17"/>
      <c r="D1393" s="19"/>
      <c r="E1393" s="19"/>
      <c r="F1393" s="20"/>
      <c r="G1393" s="19"/>
      <c r="H1393" s="41"/>
      <c r="I1393" s="41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H1393" s="19"/>
      <c r="AI1393" s="19"/>
      <c r="AJ1393" s="19"/>
      <c r="AK1393" s="19"/>
      <c r="AL1393" s="19"/>
      <c r="AM1393" s="19"/>
      <c r="AN1393" s="19"/>
      <c r="AO1393" s="19"/>
      <c r="AP1393" s="19"/>
      <c r="AQ1393" s="19"/>
      <c r="AR1393" s="19"/>
      <c r="AS1393" s="19"/>
      <c r="AT1393" s="19"/>
      <c r="AU1393" s="19"/>
      <c r="AV1393" s="19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  <c r="BN1393" s="28"/>
      <c r="BO1393" s="28"/>
      <c r="BP1393" s="28"/>
      <c r="BQ1393" s="28"/>
    </row>
    <row r="1394" spans="1:69" ht="12.75" customHeight="1">
      <c r="A1394" s="19"/>
      <c r="B1394" s="19"/>
      <c r="C1394" s="17"/>
      <c r="D1394" s="19"/>
      <c r="E1394" s="19"/>
      <c r="F1394" s="20"/>
      <c r="G1394" s="19"/>
      <c r="H1394" s="41"/>
      <c r="I1394" s="41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H1394" s="19"/>
      <c r="AI1394" s="19"/>
      <c r="AJ1394" s="19"/>
      <c r="AK1394" s="19"/>
      <c r="AL1394" s="19"/>
      <c r="AM1394" s="19"/>
      <c r="AN1394" s="19"/>
      <c r="AO1394" s="19"/>
      <c r="AP1394" s="19"/>
      <c r="AQ1394" s="19"/>
      <c r="AR1394" s="19"/>
      <c r="AS1394" s="19"/>
      <c r="AT1394" s="19"/>
      <c r="AU1394" s="19"/>
      <c r="AV1394" s="19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  <c r="BN1394" s="28"/>
      <c r="BO1394" s="28"/>
      <c r="BP1394" s="28"/>
      <c r="BQ1394" s="28"/>
    </row>
    <row r="1395" spans="1:69" ht="12.75" customHeight="1">
      <c r="A1395" s="19"/>
      <c r="B1395" s="19"/>
      <c r="C1395" s="17"/>
      <c r="D1395" s="19"/>
      <c r="E1395" s="19"/>
      <c r="F1395" s="20"/>
      <c r="G1395" s="19"/>
      <c r="H1395" s="41"/>
      <c r="I1395" s="41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H1395" s="19"/>
      <c r="AI1395" s="19"/>
      <c r="AJ1395" s="19"/>
      <c r="AK1395" s="19"/>
      <c r="AL1395" s="19"/>
      <c r="AM1395" s="19"/>
      <c r="AN1395" s="19"/>
      <c r="AO1395" s="19"/>
      <c r="AP1395" s="19"/>
      <c r="AQ1395" s="19"/>
      <c r="AR1395" s="19"/>
      <c r="AS1395" s="19"/>
      <c r="AT1395" s="19"/>
      <c r="AU1395" s="19"/>
      <c r="AV1395" s="19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  <c r="BN1395" s="28"/>
      <c r="BO1395" s="28"/>
      <c r="BP1395" s="28"/>
      <c r="BQ1395" s="28"/>
    </row>
    <row r="1396" spans="1:69" ht="12.75" customHeight="1">
      <c r="A1396" s="19"/>
      <c r="B1396" s="19"/>
      <c r="C1396" s="17"/>
      <c r="D1396" s="19"/>
      <c r="E1396" s="19"/>
      <c r="F1396" s="20"/>
      <c r="G1396" s="19"/>
      <c r="H1396" s="41"/>
      <c r="I1396" s="41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  <c r="AJ1396" s="19"/>
      <c r="AK1396" s="19"/>
      <c r="AL1396" s="19"/>
      <c r="AM1396" s="19"/>
      <c r="AN1396" s="19"/>
      <c r="AO1396" s="19"/>
      <c r="AP1396" s="19"/>
      <c r="AQ1396" s="19"/>
      <c r="AR1396" s="19"/>
      <c r="AS1396" s="19"/>
      <c r="AT1396" s="19"/>
      <c r="AU1396" s="19"/>
      <c r="AV1396" s="19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  <c r="BN1396" s="28"/>
      <c r="BO1396" s="28"/>
      <c r="BP1396" s="28"/>
      <c r="BQ1396" s="28"/>
    </row>
    <row r="1397" spans="1:69" ht="12.75" customHeight="1">
      <c r="A1397" s="19"/>
      <c r="B1397" s="19"/>
      <c r="C1397" s="17"/>
      <c r="D1397" s="19"/>
      <c r="E1397" s="19"/>
      <c r="F1397" s="20"/>
      <c r="G1397" s="19"/>
      <c r="H1397" s="41"/>
      <c r="I1397" s="41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H1397" s="19"/>
      <c r="AI1397" s="19"/>
      <c r="AJ1397" s="19"/>
      <c r="AK1397" s="19"/>
      <c r="AL1397" s="19"/>
      <c r="AM1397" s="19"/>
      <c r="AN1397" s="19"/>
      <c r="AO1397" s="19"/>
      <c r="AP1397" s="19"/>
      <c r="AQ1397" s="19"/>
      <c r="AR1397" s="19"/>
      <c r="AS1397" s="19"/>
      <c r="AT1397" s="19"/>
      <c r="AU1397" s="19"/>
      <c r="AV1397" s="19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  <c r="BN1397" s="28"/>
      <c r="BO1397" s="28"/>
      <c r="BP1397" s="28"/>
      <c r="BQ1397" s="28"/>
    </row>
    <row r="1398" spans="1:69" ht="12.75" customHeight="1">
      <c r="A1398" s="19"/>
      <c r="B1398" s="19"/>
      <c r="C1398" s="17"/>
      <c r="D1398" s="19"/>
      <c r="E1398" s="19"/>
      <c r="F1398" s="20"/>
      <c r="G1398" s="19"/>
      <c r="H1398" s="41"/>
      <c r="I1398" s="41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H1398" s="19"/>
      <c r="AI1398" s="19"/>
      <c r="AJ1398" s="19"/>
      <c r="AK1398" s="19"/>
      <c r="AL1398" s="19"/>
      <c r="AM1398" s="19"/>
      <c r="AN1398" s="19"/>
      <c r="AO1398" s="19"/>
      <c r="AP1398" s="19"/>
      <c r="AQ1398" s="19"/>
      <c r="AR1398" s="19"/>
      <c r="AS1398" s="19"/>
      <c r="AT1398" s="19"/>
      <c r="AU1398" s="19"/>
      <c r="AV1398" s="19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  <c r="BN1398" s="28"/>
      <c r="BO1398" s="28"/>
      <c r="BP1398" s="28"/>
      <c r="BQ1398" s="28"/>
    </row>
    <row r="1399" spans="1:69" ht="12.75" customHeight="1">
      <c r="A1399" s="19"/>
      <c r="B1399" s="19"/>
      <c r="C1399" s="17"/>
      <c r="D1399" s="19"/>
      <c r="E1399" s="19"/>
      <c r="F1399" s="20"/>
      <c r="G1399" s="19"/>
      <c r="H1399" s="41"/>
      <c r="I1399" s="41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  <c r="AH1399" s="19"/>
      <c r="AI1399" s="19"/>
      <c r="AJ1399" s="19"/>
      <c r="AK1399" s="19"/>
      <c r="AL1399" s="19"/>
      <c r="AM1399" s="19"/>
      <c r="AN1399" s="19"/>
      <c r="AO1399" s="19"/>
      <c r="AP1399" s="19"/>
      <c r="AQ1399" s="19"/>
      <c r="AR1399" s="19"/>
      <c r="AS1399" s="19"/>
      <c r="AT1399" s="19"/>
      <c r="AU1399" s="19"/>
      <c r="AV1399" s="19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  <c r="BN1399" s="28"/>
      <c r="BO1399" s="28"/>
      <c r="BP1399" s="28"/>
      <c r="BQ1399" s="28"/>
    </row>
    <row r="1400" spans="1:69" ht="12.75" customHeight="1">
      <c r="A1400" s="19"/>
      <c r="B1400" s="19"/>
      <c r="C1400" s="17"/>
      <c r="D1400" s="19"/>
      <c r="E1400" s="19"/>
      <c r="F1400" s="20"/>
      <c r="G1400" s="19"/>
      <c r="H1400" s="41"/>
      <c r="I1400" s="41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  <c r="AN1400" s="19"/>
      <c r="AO1400" s="19"/>
      <c r="AP1400" s="19"/>
      <c r="AQ1400" s="19"/>
      <c r="AR1400" s="19"/>
      <c r="AS1400" s="19"/>
      <c r="AT1400" s="19"/>
      <c r="AU1400" s="19"/>
      <c r="AV1400" s="19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  <c r="BN1400" s="28"/>
      <c r="BO1400" s="28"/>
      <c r="BP1400" s="28"/>
      <c r="BQ1400" s="28"/>
    </row>
    <row r="1401" spans="1:69" ht="12.75" customHeight="1">
      <c r="A1401" s="19"/>
      <c r="B1401" s="19"/>
      <c r="C1401" s="17"/>
      <c r="D1401" s="19"/>
      <c r="E1401" s="19"/>
      <c r="F1401" s="20"/>
      <c r="G1401" s="19"/>
      <c r="H1401" s="41"/>
      <c r="I1401" s="41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  <c r="AN1401" s="19"/>
      <c r="AO1401" s="19"/>
      <c r="AP1401" s="19"/>
      <c r="AQ1401" s="19"/>
      <c r="AR1401" s="19"/>
      <c r="AS1401" s="19"/>
      <c r="AT1401" s="19"/>
      <c r="AU1401" s="19"/>
      <c r="AV1401" s="19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  <c r="BN1401" s="28"/>
      <c r="BO1401" s="28"/>
      <c r="BP1401" s="28"/>
      <c r="BQ1401" s="28"/>
    </row>
    <row r="1402" spans="1:69" ht="12.75" customHeight="1">
      <c r="A1402" s="19"/>
      <c r="B1402" s="19"/>
      <c r="C1402" s="17"/>
      <c r="D1402" s="19"/>
      <c r="E1402" s="19"/>
      <c r="F1402" s="20"/>
      <c r="G1402" s="19"/>
      <c r="H1402" s="41"/>
      <c r="I1402" s="41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  <c r="AN1402" s="19"/>
      <c r="AO1402" s="19"/>
      <c r="AP1402" s="19"/>
      <c r="AQ1402" s="19"/>
      <c r="AR1402" s="19"/>
      <c r="AS1402" s="19"/>
      <c r="AT1402" s="19"/>
      <c r="AU1402" s="19"/>
      <c r="AV1402" s="19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  <c r="BN1402" s="28"/>
      <c r="BO1402" s="28"/>
      <c r="BP1402" s="28"/>
      <c r="BQ1402" s="28"/>
    </row>
    <row r="1403" spans="1:69" ht="12.75" customHeight="1">
      <c r="A1403" s="19"/>
      <c r="B1403" s="19"/>
      <c r="C1403" s="17"/>
      <c r="D1403" s="19"/>
      <c r="E1403" s="19"/>
      <c r="F1403" s="20"/>
      <c r="G1403" s="19"/>
      <c r="H1403" s="41"/>
      <c r="I1403" s="41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H1403" s="19"/>
      <c r="AI1403" s="19"/>
      <c r="AJ1403" s="19"/>
      <c r="AK1403" s="19"/>
      <c r="AL1403" s="19"/>
      <c r="AM1403" s="19"/>
      <c r="AN1403" s="19"/>
      <c r="AO1403" s="19"/>
      <c r="AP1403" s="19"/>
      <c r="AQ1403" s="19"/>
      <c r="AR1403" s="19"/>
      <c r="AS1403" s="19"/>
      <c r="AT1403" s="19"/>
      <c r="AU1403" s="19"/>
      <c r="AV1403" s="19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  <c r="BN1403" s="28"/>
      <c r="BO1403" s="28"/>
      <c r="BP1403" s="28"/>
      <c r="BQ1403" s="28"/>
    </row>
    <row r="1404" spans="1:69" ht="12.75" customHeight="1">
      <c r="A1404" s="19"/>
      <c r="B1404" s="19"/>
      <c r="C1404" s="17"/>
      <c r="D1404" s="19"/>
      <c r="E1404" s="19"/>
      <c r="F1404" s="20"/>
      <c r="G1404" s="19"/>
      <c r="H1404" s="41"/>
      <c r="I1404" s="41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H1404" s="19"/>
      <c r="AI1404" s="19"/>
      <c r="AJ1404" s="19"/>
      <c r="AK1404" s="19"/>
      <c r="AL1404" s="19"/>
      <c r="AM1404" s="19"/>
      <c r="AN1404" s="19"/>
      <c r="AO1404" s="19"/>
      <c r="AP1404" s="19"/>
      <c r="AQ1404" s="19"/>
      <c r="AR1404" s="19"/>
      <c r="AS1404" s="19"/>
      <c r="AT1404" s="19"/>
      <c r="AU1404" s="19"/>
      <c r="AV1404" s="19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  <c r="BN1404" s="28"/>
      <c r="BO1404" s="28"/>
      <c r="BP1404" s="28"/>
      <c r="BQ1404" s="28"/>
    </row>
    <row r="1405" spans="1:69" ht="12.75" customHeight="1">
      <c r="A1405" s="19"/>
      <c r="B1405" s="19"/>
      <c r="C1405" s="17"/>
      <c r="D1405" s="19"/>
      <c r="E1405" s="19"/>
      <c r="F1405" s="20"/>
      <c r="G1405" s="19"/>
      <c r="H1405" s="41"/>
      <c r="I1405" s="41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  <c r="AN1405" s="19"/>
      <c r="AO1405" s="19"/>
      <c r="AP1405" s="19"/>
      <c r="AQ1405" s="19"/>
      <c r="AR1405" s="19"/>
      <c r="AS1405" s="19"/>
      <c r="AT1405" s="19"/>
      <c r="AU1405" s="19"/>
      <c r="AV1405" s="19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  <c r="BN1405" s="28"/>
      <c r="BO1405" s="28"/>
      <c r="BP1405" s="28"/>
      <c r="BQ1405" s="28"/>
    </row>
    <row r="1406" spans="1:69" ht="12.75" customHeight="1">
      <c r="A1406" s="19"/>
      <c r="B1406" s="19"/>
      <c r="C1406" s="17"/>
      <c r="D1406" s="19"/>
      <c r="E1406" s="19"/>
      <c r="F1406" s="20"/>
      <c r="G1406" s="19"/>
      <c r="H1406" s="41"/>
      <c r="I1406" s="41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N1406" s="19"/>
      <c r="AO1406" s="19"/>
      <c r="AP1406" s="19"/>
      <c r="AQ1406" s="19"/>
      <c r="AR1406" s="19"/>
      <c r="AS1406" s="19"/>
      <c r="AT1406" s="19"/>
      <c r="AU1406" s="19"/>
      <c r="AV1406" s="19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  <c r="BN1406" s="28"/>
      <c r="BO1406" s="28"/>
      <c r="BP1406" s="28"/>
      <c r="BQ1406" s="28"/>
    </row>
    <row r="1407" spans="1:69" ht="12.75" customHeight="1">
      <c r="A1407" s="19"/>
      <c r="B1407" s="19"/>
      <c r="C1407" s="17"/>
      <c r="D1407" s="19"/>
      <c r="E1407" s="19"/>
      <c r="F1407" s="20"/>
      <c r="G1407" s="19"/>
      <c r="H1407" s="41"/>
      <c r="I1407" s="41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  <c r="AN1407" s="19"/>
      <c r="AO1407" s="19"/>
      <c r="AP1407" s="19"/>
      <c r="AQ1407" s="19"/>
      <c r="AR1407" s="19"/>
      <c r="AS1407" s="19"/>
      <c r="AT1407" s="19"/>
      <c r="AU1407" s="19"/>
      <c r="AV1407" s="19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  <c r="BN1407" s="28"/>
      <c r="BO1407" s="28"/>
      <c r="BP1407" s="28"/>
      <c r="BQ1407" s="28"/>
    </row>
    <row r="1408" spans="1:69" ht="12.75" customHeight="1">
      <c r="A1408" s="19"/>
      <c r="B1408" s="19"/>
      <c r="C1408" s="17"/>
      <c r="D1408" s="19"/>
      <c r="E1408" s="19"/>
      <c r="F1408" s="20"/>
      <c r="G1408" s="19"/>
      <c r="H1408" s="41"/>
      <c r="I1408" s="41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  <c r="AN1408" s="19"/>
      <c r="AO1408" s="19"/>
      <c r="AP1408" s="19"/>
      <c r="AQ1408" s="19"/>
      <c r="AR1408" s="19"/>
      <c r="AS1408" s="19"/>
      <c r="AT1408" s="19"/>
      <c r="AU1408" s="19"/>
      <c r="AV1408" s="19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  <c r="BN1408" s="28"/>
      <c r="BO1408" s="28"/>
      <c r="BP1408" s="28"/>
      <c r="BQ1408" s="28"/>
    </row>
    <row r="1409" spans="1:69" ht="12.75" customHeight="1">
      <c r="A1409" s="19"/>
      <c r="B1409" s="19"/>
      <c r="C1409" s="17"/>
      <c r="D1409" s="19"/>
      <c r="E1409" s="19"/>
      <c r="F1409" s="20"/>
      <c r="G1409" s="19"/>
      <c r="H1409" s="41"/>
      <c r="I1409" s="41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H1409" s="19"/>
      <c r="AI1409" s="19"/>
      <c r="AJ1409" s="19"/>
      <c r="AK1409" s="19"/>
      <c r="AL1409" s="19"/>
      <c r="AM1409" s="19"/>
      <c r="AN1409" s="19"/>
      <c r="AO1409" s="19"/>
      <c r="AP1409" s="19"/>
      <c r="AQ1409" s="19"/>
      <c r="AR1409" s="19"/>
      <c r="AS1409" s="19"/>
      <c r="AT1409" s="19"/>
      <c r="AU1409" s="19"/>
      <c r="AV1409" s="19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  <c r="BN1409" s="28"/>
      <c r="BO1409" s="28"/>
      <c r="BP1409" s="28"/>
      <c r="BQ1409" s="28"/>
    </row>
    <row r="1410" spans="1:69" ht="12.75" customHeight="1">
      <c r="A1410" s="19"/>
      <c r="B1410" s="19"/>
      <c r="C1410" s="17"/>
      <c r="D1410" s="19"/>
      <c r="E1410" s="19"/>
      <c r="F1410" s="20"/>
      <c r="G1410" s="19"/>
      <c r="H1410" s="41"/>
      <c r="I1410" s="41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H1410" s="19"/>
      <c r="AI1410" s="19"/>
      <c r="AJ1410" s="19"/>
      <c r="AK1410" s="19"/>
      <c r="AL1410" s="19"/>
      <c r="AM1410" s="19"/>
      <c r="AN1410" s="19"/>
      <c r="AO1410" s="19"/>
      <c r="AP1410" s="19"/>
      <c r="AQ1410" s="19"/>
      <c r="AR1410" s="19"/>
      <c r="AS1410" s="19"/>
      <c r="AT1410" s="19"/>
      <c r="AU1410" s="19"/>
      <c r="AV1410" s="19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  <c r="BN1410" s="28"/>
      <c r="BO1410" s="28"/>
      <c r="BP1410" s="28"/>
      <c r="BQ1410" s="28"/>
    </row>
    <row r="1411" spans="1:69" ht="12.75" customHeight="1">
      <c r="A1411" s="19"/>
      <c r="B1411" s="19"/>
      <c r="C1411" s="17"/>
      <c r="D1411" s="19"/>
      <c r="E1411" s="19"/>
      <c r="F1411" s="20"/>
      <c r="G1411" s="19"/>
      <c r="H1411" s="41"/>
      <c r="I1411" s="41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  <c r="AN1411" s="19"/>
      <c r="AO1411" s="19"/>
      <c r="AP1411" s="19"/>
      <c r="AQ1411" s="19"/>
      <c r="AR1411" s="19"/>
      <c r="AS1411" s="19"/>
      <c r="AT1411" s="19"/>
      <c r="AU1411" s="19"/>
      <c r="AV1411" s="19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  <c r="BN1411" s="28"/>
      <c r="BO1411" s="28"/>
      <c r="BP1411" s="28"/>
      <c r="BQ1411" s="28"/>
    </row>
    <row r="1412" spans="1:69" ht="12.75" customHeight="1">
      <c r="A1412" s="19"/>
      <c r="B1412" s="19"/>
      <c r="C1412" s="17"/>
      <c r="D1412" s="19"/>
      <c r="E1412" s="19"/>
      <c r="F1412" s="20"/>
      <c r="G1412" s="19"/>
      <c r="H1412" s="41"/>
      <c r="I1412" s="41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AN1412" s="19"/>
      <c r="AO1412" s="19"/>
      <c r="AP1412" s="19"/>
      <c r="AQ1412" s="19"/>
      <c r="AR1412" s="19"/>
      <c r="AS1412" s="19"/>
      <c r="AT1412" s="19"/>
      <c r="AU1412" s="19"/>
      <c r="AV1412" s="19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  <c r="BN1412" s="28"/>
      <c r="BO1412" s="28"/>
      <c r="BP1412" s="28"/>
      <c r="BQ1412" s="28"/>
    </row>
    <row r="1413" spans="1:69" ht="12.75" customHeight="1">
      <c r="A1413" s="19"/>
      <c r="B1413" s="19"/>
      <c r="C1413" s="17"/>
      <c r="D1413" s="19"/>
      <c r="E1413" s="19"/>
      <c r="F1413" s="20"/>
      <c r="G1413" s="19"/>
      <c r="H1413" s="41"/>
      <c r="I1413" s="41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H1413" s="19"/>
      <c r="AI1413" s="19"/>
      <c r="AJ1413" s="19"/>
      <c r="AK1413" s="19"/>
      <c r="AL1413" s="19"/>
      <c r="AM1413" s="19"/>
      <c r="AN1413" s="19"/>
      <c r="AO1413" s="19"/>
      <c r="AP1413" s="19"/>
      <c r="AQ1413" s="19"/>
      <c r="AR1413" s="19"/>
      <c r="AS1413" s="19"/>
      <c r="AT1413" s="19"/>
      <c r="AU1413" s="19"/>
      <c r="AV1413" s="19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  <c r="BN1413" s="28"/>
      <c r="BO1413" s="28"/>
      <c r="BP1413" s="28"/>
      <c r="BQ1413" s="28"/>
    </row>
    <row r="1414" spans="1:69" ht="12.75" customHeight="1">
      <c r="A1414" s="19"/>
      <c r="B1414" s="19"/>
      <c r="C1414" s="17"/>
      <c r="D1414" s="19"/>
      <c r="E1414" s="19"/>
      <c r="F1414" s="20"/>
      <c r="G1414" s="19"/>
      <c r="H1414" s="41"/>
      <c r="I1414" s="41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H1414" s="19"/>
      <c r="AI1414" s="19"/>
      <c r="AJ1414" s="19"/>
      <c r="AK1414" s="19"/>
      <c r="AL1414" s="19"/>
      <c r="AM1414" s="19"/>
      <c r="AN1414" s="19"/>
      <c r="AO1414" s="19"/>
      <c r="AP1414" s="19"/>
      <c r="AQ1414" s="19"/>
      <c r="AR1414" s="19"/>
      <c r="AS1414" s="19"/>
      <c r="AT1414" s="19"/>
      <c r="AU1414" s="19"/>
      <c r="AV1414" s="19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  <c r="BN1414" s="28"/>
      <c r="BO1414" s="28"/>
      <c r="BP1414" s="28"/>
      <c r="BQ1414" s="28"/>
    </row>
    <row r="1415" spans="1:69" ht="12.75" customHeight="1">
      <c r="A1415" s="19"/>
      <c r="B1415" s="19"/>
      <c r="C1415" s="17"/>
      <c r="D1415" s="19"/>
      <c r="E1415" s="19"/>
      <c r="F1415" s="20"/>
      <c r="G1415" s="19"/>
      <c r="H1415" s="41"/>
      <c r="I1415" s="41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H1415" s="19"/>
      <c r="AI1415" s="19"/>
      <c r="AJ1415" s="19"/>
      <c r="AK1415" s="19"/>
      <c r="AL1415" s="19"/>
      <c r="AM1415" s="19"/>
      <c r="AN1415" s="19"/>
      <c r="AO1415" s="19"/>
      <c r="AP1415" s="19"/>
      <c r="AQ1415" s="19"/>
      <c r="AR1415" s="19"/>
      <c r="AS1415" s="19"/>
      <c r="AT1415" s="19"/>
      <c r="AU1415" s="19"/>
      <c r="AV1415" s="19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  <c r="BN1415" s="28"/>
      <c r="BO1415" s="28"/>
      <c r="BP1415" s="28"/>
      <c r="BQ1415" s="28"/>
    </row>
    <row r="1416" spans="1:69" ht="12.75" customHeight="1">
      <c r="A1416" s="19"/>
      <c r="B1416" s="19"/>
      <c r="C1416" s="17"/>
      <c r="D1416" s="19"/>
      <c r="E1416" s="19"/>
      <c r="F1416" s="20"/>
      <c r="G1416" s="19"/>
      <c r="H1416" s="41"/>
      <c r="I1416" s="41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  <c r="AN1416" s="19"/>
      <c r="AO1416" s="19"/>
      <c r="AP1416" s="19"/>
      <c r="AQ1416" s="19"/>
      <c r="AR1416" s="19"/>
      <c r="AS1416" s="19"/>
      <c r="AT1416" s="19"/>
      <c r="AU1416" s="19"/>
      <c r="AV1416" s="19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  <c r="BN1416" s="28"/>
      <c r="BO1416" s="28"/>
      <c r="BP1416" s="28"/>
      <c r="BQ1416" s="28"/>
    </row>
    <row r="1417" spans="1:69" ht="12.75" customHeight="1">
      <c r="A1417" s="19"/>
      <c r="B1417" s="19"/>
      <c r="C1417" s="17"/>
      <c r="D1417" s="19"/>
      <c r="E1417" s="19"/>
      <c r="F1417" s="20"/>
      <c r="G1417" s="19"/>
      <c r="H1417" s="41"/>
      <c r="I1417" s="41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  <c r="AJ1417" s="19"/>
      <c r="AK1417" s="19"/>
      <c r="AL1417" s="19"/>
      <c r="AM1417" s="19"/>
      <c r="AN1417" s="19"/>
      <c r="AO1417" s="19"/>
      <c r="AP1417" s="19"/>
      <c r="AQ1417" s="19"/>
      <c r="AR1417" s="19"/>
      <c r="AS1417" s="19"/>
      <c r="AT1417" s="19"/>
      <c r="AU1417" s="19"/>
      <c r="AV1417" s="19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  <c r="BN1417" s="28"/>
      <c r="BO1417" s="28"/>
      <c r="BP1417" s="28"/>
      <c r="BQ1417" s="28"/>
    </row>
    <row r="1418" spans="1:69" ht="12.75" customHeight="1">
      <c r="A1418" s="19"/>
      <c r="B1418" s="19"/>
      <c r="C1418" s="17"/>
      <c r="D1418" s="19"/>
      <c r="E1418" s="19"/>
      <c r="F1418" s="20"/>
      <c r="G1418" s="19"/>
      <c r="H1418" s="41"/>
      <c r="I1418" s="41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H1418" s="19"/>
      <c r="AI1418" s="19"/>
      <c r="AJ1418" s="19"/>
      <c r="AK1418" s="19"/>
      <c r="AL1418" s="19"/>
      <c r="AM1418" s="19"/>
      <c r="AN1418" s="19"/>
      <c r="AO1418" s="19"/>
      <c r="AP1418" s="19"/>
      <c r="AQ1418" s="19"/>
      <c r="AR1418" s="19"/>
      <c r="AS1418" s="19"/>
      <c r="AT1418" s="19"/>
      <c r="AU1418" s="19"/>
      <c r="AV1418" s="19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  <c r="BN1418" s="28"/>
      <c r="BO1418" s="28"/>
      <c r="BP1418" s="28"/>
      <c r="BQ1418" s="28"/>
    </row>
    <row r="1419" spans="1:69" ht="12.75" customHeight="1">
      <c r="A1419" s="19"/>
      <c r="B1419" s="19"/>
      <c r="C1419" s="17"/>
      <c r="D1419" s="19"/>
      <c r="E1419" s="19"/>
      <c r="F1419" s="20"/>
      <c r="G1419" s="19"/>
      <c r="H1419" s="41"/>
      <c r="I1419" s="41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H1419" s="19"/>
      <c r="AI1419" s="19"/>
      <c r="AJ1419" s="19"/>
      <c r="AK1419" s="19"/>
      <c r="AL1419" s="19"/>
      <c r="AM1419" s="19"/>
      <c r="AN1419" s="19"/>
      <c r="AO1419" s="19"/>
      <c r="AP1419" s="19"/>
      <c r="AQ1419" s="19"/>
      <c r="AR1419" s="19"/>
      <c r="AS1419" s="19"/>
      <c r="AT1419" s="19"/>
      <c r="AU1419" s="19"/>
      <c r="AV1419" s="19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  <c r="BN1419" s="28"/>
      <c r="BO1419" s="28"/>
      <c r="BP1419" s="28"/>
      <c r="BQ1419" s="28"/>
    </row>
    <row r="1420" spans="1:69" ht="12.75" customHeight="1">
      <c r="A1420" s="19"/>
      <c r="B1420" s="19"/>
      <c r="C1420" s="17"/>
      <c r="D1420" s="19"/>
      <c r="E1420" s="19"/>
      <c r="F1420" s="20"/>
      <c r="G1420" s="19"/>
      <c r="H1420" s="41"/>
      <c r="I1420" s="41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H1420" s="19"/>
      <c r="AI1420" s="19"/>
      <c r="AJ1420" s="19"/>
      <c r="AK1420" s="19"/>
      <c r="AL1420" s="19"/>
      <c r="AM1420" s="19"/>
      <c r="AN1420" s="19"/>
      <c r="AO1420" s="19"/>
      <c r="AP1420" s="19"/>
      <c r="AQ1420" s="19"/>
      <c r="AR1420" s="19"/>
      <c r="AS1420" s="19"/>
      <c r="AT1420" s="19"/>
      <c r="AU1420" s="19"/>
      <c r="AV1420" s="19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  <c r="BN1420" s="28"/>
      <c r="BO1420" s="28"/>
      <c r="BP1420" s="28"/>
      <c r="BQ1420" s="28"/>
    </row>
    <row r="1421" spans="1:69" ht="12.75" customHeight="1">
      <c r="A1421" s="19"/>
      <c r="B1421" s="19"/>
      <c r="C1421" s="17"/>
      <c r="D1421" s="19"/>
      <c r="E1421" s="19"/>
      <c r="F1421" s="20"/>
      <c r="G1421" s="19"/>
      <c r="H1421" s="41"/>
      <c r="I1421" s="41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19"/>
      <c r="AP1421" s="19"/>
      <c r="AQ1421" s="19"/>
      <c r="AR1421" s="19"/>
      <c r="AS1421" s="19"/>
      <c r="AT1421" s="19"/>
      <c r="AU1421" s="19"/>
      <c r="AV1421" s="19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  <c r="BN1421" s="28"/>
      <c r="BO1421" s="28"/>
      <c r="BP1421" s="28"/>
      <c r="BQ1421" s="28"/>
    </row>
    <row r="1422" spans="1:69" ht="12.75" customHeight="1">
      <c r="A1422" s="19"/>
      <c r="B1422" s="19"/>
      <c r="C1422" s="17"/>
      <c r="D1422" s="19"/>
      <c r="E1422" s="19"/>
      <c r="F1422" s="20"/>
      <c r="G1422" s="19"/>
      <c r="H1422" s="41"/>
      <c r="I1422" s="41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19"/>
      <c r="AN1422" s="19"/>
      <c r="AO1422" s="19"/>
      <c r="AP1422" s="19"/>
      <c r="AQ1422" s="19"/>
      <c r="AR1422" s="19"/>
      <c r="AS1422" s="19"/>
      <c r="AT1422" s="19"/>
      <c r="AU1422" s="19"/>
      <c r="AV1422" s="19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  <c r="BN1422" s="28"/>
      <c r="BO1422" s="28"/>
      <c r="BP1422" s="28"/>
      <c r="BQ1422" s="28"/>
    </row>
    <row r="1423" spans="1:69" ht="12.75" customHeight="1">
      <c r="A1423" s="19"/>
      <c r="B1423" s="19"/>
      <c r="C1423" s="17"/>
      <c r="D1423" s="19"/>
      <c r="E1423" s="19"/>
      <c r="F1423" s="20"/>
      <c r="G1423" s="19"/>
      <c r="H1423" s="41"/>
      <c r="I1423" s="41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  <c r="AN1423" s="19"/>
      <c r="AO1423" s="19"/>
      <c r="AP1423" s="19"/>
      <c r="AQ1423" s="19"/>
      <c r="AR1423" s="19"/>
      <c r="AS1423" s="19"/>
      <c r="AT1423" s="19"/>
      <c r="AU1423" s="19"/>
      <c r="AV1423" s="19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  <c r="BN1423" s="28"/>
      <c r="BO1423" s="28"/>
      <c r="BP1423" s="28"/>
      <c r="BQ1423" s="28"/>
    </row>
    <row r="1424" spans="1:69" ht="12.75" customHeight="1">
      <c r="A1424" s="19"/>
      <c r="B1424" s="19"/>
      <c r="C1424" s="17"/>
      <c r="D1424" s="19"/>
      <c r="E1424" s="19"/>
      <c r="F1424" s="20"/>
      <c r="G1424" s="19"/>
      <c r="H1424" s="41"/>
      <c r="I1424" s="41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19"/>
      <c r="AN1424" s="19"/>
      <c r="AO1424" s="19"/>
      <c r="AP1424" s="19"/>
      <c r="AQ1424" s="19"/>
      <c r="AR1424" s="19"/>
      <c r="AS1424" s="19"/>
      <c r="AT1424" s="19"/>
      <c r="AU1424" s="19"/>
      <c r="AV1424" s="19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  <c r="BN1424" s="28"/>
      <c r="BO1424" s="28"/>
      <c r="BP1424" s="28"/>
      <c r="BQ1424" s="28"/>
    </row>
    <row r="1425" spans="1:69" ht="12.75" customHeight="1">
      <c r="A1425" s="19"/>
      <c r="B1425" s="19"/>
      <c r="C1425" s="17"/>
      <c r="D1425" s="19"/>
      <c r="E1425" s="19"/>
      <c r="F1425" s="20"/>
      <c r="G1425" s="19"/>
      <c r="H1425" s="41"/>
      <c r="I1425" s="41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  <c r="AN1425" s="19"/>
      <c r="AO1425" s="19"/>
      <c r="AP1425" s="19"/>
      <c r="AQ1425" s="19"/>
      <c r="AR1425" s="19"/>
      <c r="AS1425" s="19"/>
      <c r="AT1425" s="19"/>
      <c r="AU1425" s="19"/>
      <c r="AV1425" s="19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  <c r="BN1425" s="28"/>
      <c r="BO1425" s="28"/>
      <c r="BP1425" s="28"/>
      <c r="BQ1425" s="28"/>
    </row>
    <row r="1426" spans="1:69" ht="12.75" customHeight="1">
      <c r="A1426" s="19"/>
      <c r="B1426" s="19"/>
      <c r="C1426" s="17"/>
      <c r="D1426" s="19"/>
      <c r="E1426" s="19"/>
      <c r="F1426" s="20"/>
      <c r="G1426" s="19"/>
      <c r="H1426" s="41"/>
      <c r="I1426" s="41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  <c r="AN1426" s="19"/>
      <c r="AO1426" s="19"/>
      <c r="AP1426" s="19"/>
      <c r="AQ1426" s="19"/>
      <c r="AR1426" s="19"/>
      <c r="AS1426" s="19"/>
      <c r="AT1426" s="19"/>
      <c r="AU1426" s="19"/>
      <c r="AV1426" s="19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  <c r="BN1426" s="28"/>
      <c r="BO1426" s="28"/>
      <c r="BP1426" s="28"/>
      <c r="BQ1426" s="28"/>
    </row>
    <row r="1427" spans="1:69" ht="12.75" customHeight="1">
      <c r="A1427" s="19"/>
      <c r="B1427" s="19"/>
      <c r="C1427" s="17"/>
      <c r="D1427" s="19"/>
      <c r="E1427" s="19"/>
      <c r="F1427" s="20"/>
      <c r="G1427" s="19"/>
      <c r="H1427" s="41"/>
      <c r="I1427" s="41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  <c r="AN1427" s="19"/>
      <c r="AO1427" s="19"/>
      <c r="AP1427" s="19"/>
      <c r="AQ1427" s="19"/>
      <c r="AR1427" s="19"/>
      <c r="AS1427" s="19"/>
      <c r="AT1427" s="19"/>
      <c r="AU1427" s="19"/>
      <c r="AV1427" s="19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  <c r="BN1427" s="28"/>
      <c r="BO1427" s="28"/>
      <c r="BP1427" s="28"/>
      <c r="BQ1427" s="28"/>
    </row>
    <row r="1428" spans="1:69" ht="12.75" customHeight="1">
      <c r="A1428" s="19"/>
      <c r="B1428" s="19"/>
      <c r="C1428" s="17"/>
      <c r="D1428" s="19"/>
      <c r="E1428" s="19"/>
      <c r="F1428" s="20"/>
      <c r="G1428" s="19"/>
      <c r="H1428" s="41"/>
      <c r="I1428" s="41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  <c r="AN1428" s="19"/>
      <c r="AO1428" s="19"/>
      <c r="AP1428" s="19"/>
      <c r="AQ1428" s="19"/>
      <c r="AR1428" s="19"/>
      <c r="AS1428" s="19"/>
      <c r="AT1428" s="19"/>
      <c r="AU1428" s="19"/>
      <c r="AV1428" s="19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  <c r="BN1428" s="28"/>
      <c r="BO1428" s="28"/>
      <c r="BP1428" s="28"/>
      <c r="BQ1428" s="28"/>
    </row>
    <row r="1429" spans="1:69" ht="12.75" customHeight="1">
      <c r="A1429" s="19"/>
      <c r="B1429" s="19"/>
      <c r="C1429" s="17"/>
      <c r="D1429" s="19"/>
      <c r="E1429" s="19"/>
      <c r="F1429" s="20"/>
      <c r="G1429" s="19"/>
      <c r="H1429" s="41"/>
      <c r="I1429" s="41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  <c r="AN1429" s="19"/>
      <c r="AO1429" s="19"/>
      <c r="AP1429" s="19"/>
      <c r="AQ1429" s="19"/>
      <c r="AR1429" s="19"/>
      <c r="AS1429" s="19"/>
      <c r="AT1429" s="19"/>
      <c r="AU1429" s="19"/>
      <c r="AV1429" s="19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  <c r="BN1429" s="28"/>
      <c r="BO1429" s="28"/>
      <c r="BP1429" s="28"/>
      <c r="BQ1429" s="28"/>
    </row>
    <row r="1430" spans="1:69" ht="12.75" customHeight="1">
      <c r="A1430" s="19"/>
      <c r="B1430" s="19"/>
      <c r="C1430" s="17"/>
      <c r="D1430" s="19"/>
      <c r="E1430" s="19"/>
      <c r="F1430" s="20"/>
      <c r="G1430" s="19"/>
      <c r="H1430" s="41"/>
      <c r="I1430" s="41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  <c r="AN1430" s="19"/>
      <c r="AO1430" s="19"/>
      <c r="AP1430" s="19"/>
      <c r="AQ1430" s="19"/>
      <c r="AR1430" s="19"/>
      <c r="AS1430" s="19"/>
      <c r="AT1430" s="19"/>
      <c r="AU1430" s="19"/>
      <c r="AV1430" s="19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  <c r="BN1430" s="28"/>
      <c r="BO1430" s="28"/>
      <c r="BP1430" s="28"/>
      <c r="BQ1430" s="28"/>
    </row>
    <row r="1431" spans="1:69" ht="12.75" customHeight="1">
      <c r="A1431" s="19"/>
      <c r="B1431" s="19"/>
      <c r="C1431" s="17"/>
      <c r="D1431" s="19"/>
      <c r="E1431" s="19"/>
      <c r="F1431" s="20"/>
      <c r="G1431" s="19"/>
      <c r="H1431" s="41"/>
      <c r="I1431" s="41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  <c r="AN1431" s="19"/>
      <c r="AO1431" s="19"/>
      <c r="AP1431" s="19"/>
      <c r="AQ1431" s="19"/>
      <c r="AR1431" s="19"/>
      <c r="AS1431" s="19"/>
      <c r="AT1431" s="19"/>
      <c r="AU1431" s="19"/>
      <c r="AV1431" s="19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  <c r="BN1431" s="28"/>
      <c r="BO1431" s="28"/>
      <c r="BP1431" s="28"/>
      <c r="BQ1431" s="28"/>
    </row>
    <row r="1432" spans="1:69" ht="12.75" customHeight="1">
      <c r="A1432" s="19"/>
      <c r="B1432" s="19"/>
      <c r="C1432" s="17"/>
      <c r="D1432" s="19"/>
      <c r="E1432" s="19"/>
      <c r="F1432" s="20"/>
      <c r="G1432" s="19"/>
      <c r="H1432" s="41"/>
      <c r="I1432" s="41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H1432" s="19"/>
      <c r="AI1432" s="19"/>
      <c r="AJ1432" s="19"/>
      <c r="AK1432" s="19"/>
      <c r="AL1432" s="19"/>
      <c r="AM1432" s="19"/>
      <c r="AN1432" s="19"/>
      <c r="AO1432" s="19"/>
      <c r="AP1432" s="19"/>
      <c r="AQ1432" s="19"/>
      <c r="AR1432" s="19"/>
      <c r="AS1432" s="19"/>
      <c r="AT1432" s="19"/>
      <c r="AU1432" s="19"/>
      <c r="AV1432" s="19"/>
      <c r="AW1432" s="28"/>
      <c r="AX1432" s="28"/>
      <c r="AY1432" s="28"/>
      <c r="AZ1432" s="28"/>
      <c r="BA1432" s="28"/>
      <c r="BB1432" s="28"/>
      <c r="BC1432" s="28"/>
      <c r="BD1432" s="28"/>
      <c r="BE1432" s="28"/>
      <c r="BF1432" s="28"/>
      <c r="BG1432" s="28"/>
      <c r="BH1432" s="28"/>
      <c r="BI1432" s="28"/>
      <c r="BJ1432" s="28"/>
      <c r="BK1432" s="28"/>
      <c r="BL1432" s="28"/>
      <c r="BM1432" s="28"/>
      <c r="BN1432" s="28"/>
      <c r="BO1432" s="28"/>
      <c r="BP1432" s="28"/>
      <c r="BQ1432" s="28"/>
    </row>
    <row r="1433" spans="1:69" ht="12.75" customHeight="1">
      <c r="A1433" s="19"/>
      <c r="B1433" s="19"/>
      <c r="C1433" s="17"/>
      <c r="D1433" s="19"/>
      <c r="E1433" s="19"/>
      <c r="F1433" s="20"/>
      <c r="G1433" s="19"/>
      <c r="H1433" s="41"/>
      <c r="I1433" s="41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/>
      <c r="AM1433" s="19"/>
      <c r="AN1433" s="19"/>
      <c r="AO1433" s="19"/>
      <c r="AP1433" s="19"/>
      <c r="AQ1433" s="19"/>
      <c r="AR1433" s="19"/>
      <c r="AS1433" s="19"/>
      <c r="AT1433" s="19"/>
      <c r="AU1433" s="19"/>
      <c r="AV1433" s="19"/>
      <c r="AW1433" s="28"/>
      <c r="AX1433" s="28"/>
      <c r="AY1433" s="28"/>
      <c r="AZ1433" s="28"/>
      <c r="BA1433" s="28"/>
      <c r="BB1433" s="28"/>
      <c r="BC1433" s="28"/>
      <c r="BD1433" s="28"/>
      <c r="BE1433" s="28"/>
      <c r="BF1433" s="28"/>
      <c r="BG1433" s="28"/>
      <c r="BH1433" s="28"/>
      <c r="BI1433" s="28"/>
      <c r="BJ1433" s="28"/>
      <c r="BK1433" s="28"/>
      <c r="BL1433" s="28"/>
      <c r="BM1433" s="28"/>
      <c r="BN1433" s="28"/>
      <c r="BO1433" s="28"/>
      <c r="BP1433" s="28"/>
      <c r="BQ1433" s="28"/>
    </row>
    <row r="1434" spans="1:69" ht="12.75" customHeight="1">
      <c r="A1434" s="19"/>
      <c r="B1434" s="19"/>
      <c r="C1434" s="17"/>
      <c r="D1434" s="19"/>
      <c r="E1434" s="19"/>
      <c r="F1434" s="20"/>
      <c r="G1434" s="19"/>
      <c r="H1434" s="41"/>
      <c r="I1434" s="41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H1434" s="19"/>
      <c r="AI1434" s="19"/>
      <c r="AJ1434" s="19"/>
      <c r="AK1434" s="19"/>
      <c r="AL1434" s="19"/>
      <c r="AM1434" s="19"/>
      <c r="AN1434" s="19"/>
      <c r="AO1434" s="19"/>
      <c r="AP1434" s="19"/>
      <c r="AQ1434" s="19"/>
      <c r="AR1434" s="19"/>
      <c r="AS1434" s="19"/>
      <c r="AT1434" s="19"/>
      <c r="AU1434" s="19"/>
      <c r="AV1434" s="19"/>
      <c r="AW1434" s="28"/>
      <c r="AX1434" s="28"/>
      <c r="AY1434" s="28"/>
      <c r="AZ1434" s="28"/>
      <c r="BA1434" s="28"/>
      <c r="BB1434" s="28"/>
      <c r="BC1434" s="28"/>
      <c r="BD1434" s="28"/>
      <c r="BE1434" s="28"/>
      <c r="BF1434" s="28"/>
      <c r="BG1434" s="28"/>
      <c r="BH1434" s="28"/>
      <c r="BI1434" s="28"/>
      <c r="BJ1434" s="28"/>
      <c r="BK1434" s="28"/>
      <c r="BL1434" s="28"/>
      <c r="BM1434" s="28"/>
      <c r="BN1434" s="28"/>
      <c r="BO1434" s="28"/>
      <c r="BP1434" s="28"/>
      <c r="BQ1434" s="28"/>
    </row>
    <row r="1435" spans="1:69" ht="12.75" customHeight="1">
      <c r="A1435" s="19"/>
      <c r="B1435" s="19"/>
      <c r="C1435" s="17"/>
      <c r="D1435" s="19"/>
      <c r="E1435" s="19"/>
      <c r="F1435" s="20"/>
      <c r="G1435" s="19"/>
      <c r="H1435" s="41"/>
      <c r="I1435" s="41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  <c r="AM1435" s="19"/>
      <c r="AN1435" s="19"/>
      <c r="AO1435" s="19"/>
      <c r="AP1435" s="19"/>
      <c r="AQ1435" s="19"/>
      <c r="AR1435" s="19"/>
      <c r="AS1435" s="19"/>
      <c r="AT1435" s="19"/>
      <c r="AU1435" s="19"/>
      <c r="AV1435" s="19"/>
      <c r="AW1435" s="28"/>
      <c r="AX1435" s="28"/>
      <c r="AY1435" s="28"/>
      <c r="AZ1435" s="28"/>
      <c r="BA1435" s="28"/>
      <c r="BB1435" s="28"/>
      <c r="BC1435" s="28"/>
      <c r="BD1435" s="28"/>
      <c r="BE1435" s="28"/>
      <c r="BF1435" s="28"/>
      <c r="BG1435" s="28"/>
      <c r="BH1435" s="28"/>
      <c r="BI1435" s="28"/>
      <c r="BJ1435" s="28"/>
      <c r="BK1435" s="28"/>
      <c r="BL1435" s="28"/>
      <c r="BM1435" s="28"/>
      <c r="BN1435" s="28"/>
      <c r="BO1435" s="28"/>
      <c r="BP1435" s="28"/>
      <c r="BQ1435" s="28"/>
    </row>
    <row r="1436" spans="1:69" ht="12.75" customHeight="1">
      <c r="A1436" s="19"/>
      <c r="B1436" s="19"/>
      <c r="C1436" s="17"/>
      <c r="D1436" s="19"/>
      <c r="E1436" s="19"/>
      <c r="F1436" s="20"/>
      <c r="G1436" s="19"/>
      <c r="H1436" s="41"/>
      <c r="I1436" s="41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H1436" s="19"/>
      <c r="AI1436" s="19"/>
      <c r="AJ1436" s="19"/>
      <c r="AK1436" s="19"/>
      <c r="AL1436" s="19"/>
      <c r="AM1436" s="19"/>
      <c r="AN1436" s="19"/>
      <c r="AO1436" s="19"/>
      <c r="AP1436" s="19"/>
      <c r="AQ1436" s="19"/>
      <c r="AR1436" s="19"/>
      <c r="AS1436" s="19"/>
      <c r="AT1436" s="19"/>
      <c r="AU1436" s="19"/>
      <c r="AV1436" s="19"/>
      <c r="AW1436" s="28"/>
      <c r="AX1436" s="28"/>
      <c r="AY1436" s="28"/>
      <c r="AZ1436" s="28"/>
      <c r="BA1436" s="28"/>
      <c r="BB1436" s="28"/>
      <c r="BC1436" s="28"/>
      <c r="BD1436" s="28"/>
      <c r="BE1436" s="28"/>
      <c r="BF1436" s="28"/>
      <c r="BG1436" s="28"/>
      <c r="BH1436" s="28"/>
      <c r="BI1436" s="28"/>
      <c r="BJ1436" s="28"/>
      <c r="BK1436" s="28"/>
      <c r="BL1436" s="28"/>
      <c r="BM1436" s="28"/>
      <c r="BN1436" s="28"/>
      <c r="BO1436" s="28"/>
      <c r="BP1436" s="28"/>
      <c r="BQ1436" s="28"/>
    </row>
    <row r="1437" spans="1:69" ht="12.75" customHeight="1">
      <c r="A1437" s="19"/>
      <c r="B1437" s="19"/>
      <c r="C1437" s="17"/>
      <c r="D1437" s="19"/>
      <c r="E1437" s="19"/>
      <c r="F1437" s="20"/>
      <c r="G1437" s="19"/>
      <c r="H1437" s="41"/>
      <c r="I1437" s="41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H1437" s="19"/>
      <c r="AI1437" s="19"/>
      <c r="AJ1437" s="19"/>
      <c r="AK1437" s="19"/>
      <c r="AL1437" s="19"/>
      <c r="AM1437" s="19"/>
      <c r="AN1437" s="19"/>
      <c r="AO1437" s="19"/>
      <c r="AP1437" s="19"/>
      <c r="AQ1437" s="19"/>
      <c r="AR1437" s="19"/>
      <c r="AS1437" s="19"/>
      <c r="AT1437" s="19"/>
      <c r="AU1437" s="19"/>
      <c r="AV1437" s="19"/>
      <c r="AW1437" s="28"/>
      <c r="AX1437" s="28"/>
      <c r="AY1437" s="28"/>
      <c r="AZ1437" s="28"/>
      <c r="BA1437" s="28"/>
      <c r="BB1437" s="28"/>
      <c r="BC1437" s="28"/>
      <c r="BD1437" s="28"/>
      <c r="BE1437" s="28"/>
      <c r="BF1437" s="28"/>
      <c r="BG1437" s="28"/>
      <c r="BH1437" s="28"/>
      <c r="BI1437" s="28"/>
      <c r="BJ1437" s="28"/>
      <c r="BK1437" s="28"/>
      <c r="BL1437" s="28"/>
      <c r="BM1437" s="28"/>
      <c r="BN1437" s="28"/>
      <c r="BO1437" s="28"/>
      <c r="BP1437" s="28"/>
      <c r="BQ1437" s="28"/>
    </row>
    <row r="1438" spans="1:69" ht="12.75" customHeight="1">
      <c r="A1438" s="19"/>
      <c r="B1438" s="19"/>
      <c r="C1438" s="17"/>
      <c r="D1438" s="19"/>
      <c r="E1438" s="19"/>
      <c r="F1438" s="20"/>
      <c r="G1438" s="19"/>
      <c r="H1438" s="41"/>
      <c r="I1438" s="41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  <c r="AJ1438" s="19"/>
      <c r="AK1438" s="19"/>
      <c r="AL1438" s="19"/>
      <c r="AM1438" s="19"/>
      <c r="AN1438" s="19"/>
      <c r="AO1438" s="19"/>
      <c r="AP1438" s="19"/>
      <c r="AQ1438" s="19"/>
      <c r="AR1438" s="19"/>
      <c r="AS1438" s="19"/>
      <c r="AT1438" s="19"/>
      <c r="AU1438" s="19"/>
      <c r="AV1438" s="19"/>
      <c r="AW1438" s="28"/>
      <c r="AX1438" s="28"/>
      <c r="AY1438" s="28"/>
      <c r="AZ1438" s="28"/>
      <c r="BA1438" s="28"/>
      <c r="BB1438" s="28"/>
      <c r="BC1438" s="28"/>
      <c r="BD1438" s="28"/>
      <c r="BE1438" s="28"/>
      <c r="BF1438" s="28"/>
      <c r="BG1438" s="28"/>
      <c r="BH1438" s="28"/>
      <c r="BI1438" s="28"/>
      <c r="BJ1438" s="28"/>
      <c r="BK1438" s="28"/>
      <c r="BL1438" s="28"/>
      <c r="BM1438" s="28"/>
      <c r="BN1438" s="28"/>
      <c r="BO1438" s="28"/>
      <c r="BP1438" s="28"/>
      <c r="BQ1438" s="28"/>
    </row>
    <row r="1439" spans="1:69" ht="12.75" customHeight="1">
      <c r="A1439" s="19"/>
      <c r="B1439" s="19"/>
      <c r="C1439" s="17"/>
      <c r="D1439" s="19"/>
      <c r="E1439" s="19"/>
      <c r="F1439" s="20"/>
      <c r="G1439" s="19"/>
      <c r="H1439" s="41"/>
      <c r="I1439" s="41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/>
      <c r="AM1439" s="19"/>
      <c r="AN1439" s="19"/>
      <c r="AO1439" s="19"/>
      <c r="AP1439" s="19"/>
      <c r="AQ1439" s="19"/>
      <c r="AR1439" s="19"/>
      <c r="AS1439" s="19"/>
      <c r="AT1439" s="19"/>
      <c r="AU1439" s="19"/>
      <c r="AV1439" s="19"/>
      <c r="AW1439" s="28"/>
      <c r="AX1439" s="28"/>
      <c r="AY1439" s="28"/>
      <c r="AZ1439" s="28"/>
      <c r="BA1439" s="28"/>
      <c r="BB1439" s="28"/>
      <c r="BC1439" s="28"/>
      <c r="BD1439" s="28"/>
      <c r="BE1439" s="28"/>
      <c r="BF1439" s="28"/>
      <c r="BG1439" s="28"/>
      <c r="BH1439" s="28"/>
      <c r="BI1439" s="28"/>
      <c r="BJ1439" s="28"/>
      <c r="BK1439" s="28"/>
      <c r="BL1439" s="28"/>
      <c r="BM1439" s="28"/>
      <c r="BN1439" s="28"/>
      <c r="BO1439" s="28"/>
      <c r="BP1439" s="28"/>
      <c r="BQ1439" s="28"/>
    </row>
    <row r="1440" spans="1:69" ht="12.75" customHeight="1">
      <c r="A1440" s="19"/>
      <c r="B1440" s="19"/>
      <c r="C1440" s="17"/>
      <c r="D1440" s="19"/>
      <c r="E1440" s="19"/>
      <c r="F1440" s="20"/>
      <c r="G1440" s="19"/>
      <c r="H1440" s="41"/>
      <c r="I1440" s="41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  <c r="AN1440" s="19"/>
      <c r="AO1440" s="19"/>
      <c r="AP1440" s="19"/>
      <c r="AQ1440" s="19"/>
      <c r="AR1440" s="19"/>
      <c r="AS1440" s="19"/>
      <c r="AT1440" s="19"/>
      <c r="AU1440" s="19"/>
      <c r="AV1440" s="19"/>
      <c r="AW1440" s="28"/>
      <c r="AX1440" s="28"/>
      <c r="AY1440" s="28"/>
      <c r="AZ1440" s="28"/>
      <c r="BA1440" s="28"/>
      <c r="BB1440" s="28"/>
      <c r="BC1440" s="28"/>
      <c r="BD1440" s="28"/>
      <c r="BE1440" s="28"/>
      <c r="BF1440" s="28"/>
      <c r="BG1440" s="28"/>
      <c r="BH1440" s="28"/>
      <c r="BI1440" s="28"/>
      <c r="BJ1440" s="28"/>
      <c r="BK1440" s="28"/>
      <c r="BL1440" s="28"/>
      <c r="BM1440" s="28"/>
      <c r="BN1440" s="28"/>
      <c r="BO1440" s="28"/>
      <c r="BP1440" s="28"/>
      <c r="BQ1440" s="28"/>
    </row>
    <row r="1441" spans="1:69" ht="12.75" customHeight="1">
      <c r="A1441" s="19"/>
      <c r="B1441" s="19"/>
      <c r="C1441" s="17"/>
      <c r="D1441" s="19"/>
      <c r="E1441" s="19"/>
      <c r="F1441" s="20"/>
      <c r="G1441" s="19"/>
      <c r="H1441" s="41"/>
      <c r="I1441" s="41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  <c r="AN1441" s="19"/>
      <c r="AO1441" s="19"/>
      <c r="AP1441" s="19"/>
      <c r="AQ1441" s="19"/>
      <c r="AR1441" s="19"/>
      <c r="AS1441" s="19"/>
      <c r="AT1441" s="19"/>
      <c r="AU1441" s="19"/>
      <c r="AV1441" s="19"/>
      <c r="AW1441" s="28"/>
      <c r="AX1441" s="28"/>
      <c r="AY1441" s="28"/>
      <c r="AZ1441" s="28"/>
      <c r="BA1441" s="28"/>
      <c r="BB1441" s="28"/>
      <c r="BC1441" s="28"/>
      <c r="BD1441" s="28"/>
      <c r="BE1441" s="28"/>
      <c r="BF1441" s="28"/>
      <c r="BG1441" s="28"/>
      <c r="BH1441" s="28"/>
      <c r="BI1441" s="28"/>
      <c r="BJ1441" s="28"/>
      <c r="BK1441" s="28"/>
      <c r="BL1441" s="28"/>
      <c r="BM1441" s="28"/>
      <c r="BN1441" s="28"/>
      <c r="BO1441" s="28"/>
      <c r="BP1441" s="28"/>
      <c r="BQ1441" s="28"/>
    </row>
    <row r="1442" spans="1:69" ht="12.75" customHeight="1">
      <c r="A1442" s="19"/>
      <c r="B1442" s="19"/>
      <c r="C1442" s="17"/>
      <c r="D1442" s="19"/>
      <c r="E1442" s="19"/>
      <c r="F1442" s="20"/>
      <c r="G1442" s="19"/>
      <c r="H1442" s="41"/>
      <c r="I1442" s="41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  <c r="AH1442" s="19"/>
      <c r="AI1442" s="19"/>
      <c r="AJ1442" s="19"/>
      <c r="AK1442" s="19"/>
      <c r="AL1442" s="19"/>
      <c r="AM1442" s="19"/>
      <c r="AN1442" s="19"/>
      <c r="AO1442" s="19"/>
      <c r="AP1442" s="19"/>
      <c r="AQ1442" s="19"/>
      <c r="AR1442" s="19"/>
      <c r="AS1442" s="19"/>
      <c r="AT1442" s="19"/>
      <c r="AU1442" s="19"/>
      <c r="AV1442" s="19"/>
      <c r="AW1442" s="28"/>
      <c r="AX1442" s="28"/>
      <c r="AY1442" s="28"/>
      <c r="AZ1442" s="28"/>
      <c r="BA1442" s="28"/>
      <c r="BB1442" s="28"/>
      <c r="BC1442" s="28"/>
      <c r="BD1442" s="28"/>
      <c r="BE1442" s="28"/>
      <c r="BF1442" s="28"/>
      <c r="BG1442" s="28"/>
      <c r="BH1442" s="28"/>
      <c r="BI1442" s="28"/>
      <c r="BJ1442" s="28"/>
      <c r="BK1442" s="28"/>
      <c r="BL1442" s="28"/>
      <c r="BM1442" s="28"/>
      <c r="BN1442" s="28"/>
      <c r="BO1442" s="28"/>
      <c r="BP1442" s="28"/>
      <c r="BQ1442" s="28"/>
    </row>
    <row r="1443" spans="1:69" ht="12.75" customHeight="1">
      <c r="A1443" s="19"/>
      <c r="B1443" s="19"/>
      <c r="C1443" s="17"/>
      <c r="D1443" s="19"/>
      <c r="E1443" s="19"/>
      <c r="F1443" s="20"/>
      <c r="G1443" s="19"/>
      <c r="H1443" s="41"/>
      <c r="I1443" s="41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H1443" s="19"/>
      <c r="AI1443" s="19"/>
      <c r="AJ1443" s="19"/>
      <c r="AK1443" s="19"/>
      <c r="AL1443" s="19"/>
      <c r="AM1443" s="19"/>
      <c r="AN1443" s="19"/>
      <c r="AO1443" s="19"/>
      <c r="AP1443" s="19"/>
      <c r="AQ1443" s="19"/>
      <c r="AR1443" s="19"/>
      <c r="AS1443" s="19"/>
      <c r="AT1443" s="19"/>
      <c r="AU1443" s="19"/>
      <c r="AV1443" s="19"/>
      <c r="AW1443" s="28"/>
      <c r="AX1443" s="28"/>
      <c r="AY1443" s="28"/>
      <c r="AZ1443" s="28"/>
      <c r="BA1443" s="28"/>
      <c r="BB1443" s="28"/>
      <c r="BC1443" s="28"/>
      <c r="BD1443" s="28"/>
      <c r="BE1443" s="28"/>
      <c r="BF1443" s="28"/>
      <c r="BG1443" s="28"/>
      <c r="BH1443" s="28"/>
      <c r="BI1443" s="28"/>
      <c r="BJ1443" s="28"/>
      <c r="BK1443" s="28"/>
      <c r="BL1443" s="28"/>
      <c r="BM1443" s="28"/>
      <c r="BN1443" s="28"/>
      <c r="BO1443" s="28"/>
      <c r="BP1443" s="28"/>
      <c r="BQ1443" s="28"/>
    </row>
    <row r="1444" spans="1:69" ht="12.75" customHeight="1">
      <c r="A1444" s="19"/>
      <c r="B1444" s="19"/>
      <c r="C1444" s="17"/>
      <c r="D1444" s="19"/>
      <c r="E1444" s="19"/>
      <c r="F1444" s="20"/>
      <c r="G1444" s="19"/>
      <c r="H1444" s="41"/>
      <c r="I1444" s="41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  <c r="AO1444" s="19"/>
      <c r="AP1444" s="19"/>
      <c r="AQ1444" s="19"/>
      <c r="AR1444" s="19"/>
      <c r="AS1444" s="19"/>
      <c r="AT1444" s="19"/>
      <c r="AU1444" s="19"/>
      <c r="AV1444" s="19"/>
      <c r="AW1444" s="28"/>
      <c r="AX1444" s="28"/>
      <c r="AY1444" s="28"/>
      <c r="AZ1444" s="28"/>
      <c r="BA1444" s="28"/>
      <c r="BB1444" s="28"/>
      <c r="BC1444" s="28"/>
      <c r="BD1444" s="28"/>
      <c r="BE1444" s="28"/>
      <c r="BF1444" s="28"/>
      <c r="BG1444" s="28"/>
      <c r="BH1444" s="28"/>
      <c r="BI1444" s="28"/>
      <c r="BJ1444" s="28"/>
      <c r="BK1444" s="28"/>
      <c r="BL1444" s="28"/>
      <c r="BM1444" s="28"/>
      <c r="BN1444" s="28"/>
      <c r="BO1444" s="28"/>
      <c r="BP1444" s="28"/>
      <c r="BQ1444" s="28"/>
    </row>
    <row r="1445" spans="1:69" ht="12.75" customHeight="1">
      <c r="A1445" s="19"/>
      <c r="B1445" s="19"/>
      <c r="C1445" s="17"/>
      <c r="D1445" s="19"/>
      <c r="E1445" s="19"/>
      <c r="F1445" s="20"/>
      <c r="G1445" s="19"/>
      <c r="H1445" s="41"/>
      <c r="I1445" s="41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  <c r="AH1445" s="19"/>
      <c r="AI1445" s="19"/>
      <c r="AJ1445" s="19"/>
      <c r="AK1445" s="19"/>
      <c r="AL1445" s="19"/>
      <c r="AM1445" s="19"/>
      <c r="AN1445" s="19"/>
      <c r="AO1445" s="19"/>
      <c r="AP1445" s="19"/>
      <c r="AQ1445" s="19"/>
      <c r="AR1445" s="19"/>
      <c r="AS1445" s="19"/>
      <c r="AT1445" s="19"/>
      <c r="AU1445" s="19"/>
      <c r="AV1445" s="19"/>
      <c r="AW1445" s="28"/>
      <c r="AX1445" s="28"/>
      <c r="AY1445" s="28"/>
      <c r="AZ1445" s="28"/>
      <c r="BA1445" s="28"/>
      <c r="BB1445" s="28"/>
      <c r="BC1445" s="28"/>
      <c r="BD1445" s="28"/>
      <c r="BE1445" s="28"/>
      <c r="BF1445" s="28"/>
      <c r="BG1445" s="28"/>
      <c r="BH1445" s="28"/>
      <c r="BI1445" s="28"/>
      <c r="BJ1445" s="28"/>
      <c r="BK1445" s="28"/>
      <c r="BL1445" s="28"/>
      <c r="BM1445" s="28"/>
      <c r="BN1445" s="28"/>
      <c r="BO1445" s="28"/>
      <c r="BP1445" s="28"/>
      <c r="BQ1445" s="28"/>
    </row>
    <row r="1446" spans="1:69" ht="12.75" customHeight="1">
      <c r="A1446" s="19"/>
      <c r="B1446" s="19"/>
      <c r="C1446" s="17"/>
      <c r="D1446" s="19"/>
      <c r="E1446" s="19"/>
      <c r="F1446" s="20"/>
      <c r="G1446" s="19"/>
      <c r="H1446" s="41"/>
      <c r="I1446" s="41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  <c r="AH1446" s="19"/>
      <c r="AI1446" s="19"/>
      <c r="AJ1446" s="19"/>
      <c r="AK1446" s="19"/>
      <c r="AL1446" s="19"/>
      <c r="AM1446" s="19"/>
      <c r="AN1446" s="19"/>
      <c r="AO1446" s="19"/>
      <c r="AP1446" s="19"/>
      <c r="AQ1446" s="19"/>
      <c r="AR1446" s="19"/>
      <c r="AS1446" s="19"/>
      <c r="AT1446" s="19"/>
      <c r="AU1446" s="19"/>
      <c r="AV1446" s="19"/>
      <c r="AW1446" s="28"/>
      <c r="AX1446" s="28"/>
      <c r="AY1446" s="28"/>
      <c r="AZ1446" s="28"/>
      <c r="BA1446" s="28"/>
      <c r="BB1446" s="28"/>
      <c r="BC1446" s="28"/>
      <c r="BD1446" s="28"/>
      <c r="BE1446" s="28"/>
      <c r="BF1446" s="28"/>
      <c r="BG1446" s="28"/>
      <c r="BH1446" s="28"/>
      <c r="BI1446" s="28"/>
      <c r="BJ1446" s="28"/>
      <c r="BK1446" s="28"/>
      <c r="BL1446" s="28"/>
      <c r="BM1446" s="28"/>
      <c r="BN1446" s="28"/>
      <c r="BO1446" s="28"/>
      <c r="BP1446" s="28"/>
      <c r="BQ1446" s="28"/>
    </row>
    <row r="1447" spans="1:69" ht="12.75" customHeight="1">
      <c r="A1447" s="19"/>
      <c r="B1447" s="19"/>
      <c r="C1447" s="17"/>
      <c r="D1447" s="19"/>
      <c r="E1447" s="19"/>
      <c r="F1447" s="20"/>
      <c r="G1447" s="19"/>
      <c r="H1447" s="41"/>
      <c r="I1447" s="41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  <c r="AH1447" s="19"/>
      <c r="AI1447" s="19"/>
      <c r="AJ1447" s="19"/>
      <c r="AK1447" s="19"/>
      <c r="AL1447" s="19"/>
      <c r="AM1447" s="19"/>
      <c r="AN1447" s="19"/>
      <c r="AO1447" s="19"/>
      <c r="AP1447" s="19"/>
      <c r="AQ1447" s="19"/>
      <c r="AR1447" s="19"/>
      <c r="AS1447" s="19"/>
      <c r="AT1447" s="19"/>
      <c r="AU1447" s="19"/>
      <c r="AV1447" s="19"/>
      <c r="AW1447" s="28"/>
      <c r="AX1447" s="28"/>
      <c r="AY1447" s="28"/>
      <c r="AZ1447" s="28"/>
      <c r="BA1447" s="28"/>
      <c r="BB1447" s="28"/>
      <c r="BC1447" s="28"/>
      <c r="BD1447" s="28"/>
      <c r="BE1447" s="28"/>
      <c r="BF1447" s="28"/>
      <c r="BG1447" s="28"/>
      <c r="BH1447" s="28"/>
      <c r="BI1447" s="28"/>
      <c r="BJ1447" s="28"/>
      <c r="BK1447" s="28"/>
      <c r="BL1447" s="28"/>
      <c r="BM1447" s="28"/>
      <c r="BN1447" s="28"/>
      <c r="BO1447" s="28"/>
      <c r="BP1447" s="28"/>
      <c r="BQ1447" s="28"/>
    </row>
    <row r="1448" spans="1:69" ht="12.75" customHeight="1">
      <c r="A1448" s="19"/>
      <c r="B1448" s="19"/>
      <c r="C1448" s="17"/>
      <c r="D1448" s="19"/>
      <c r="E1448" s="19"/>
      <c r="F1448" s="20"/>
      <c r="G1448" s="19"/>
      <c r="H1448" s="41"/>
      <c r="I1448" s="41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  <c r="AH1448" s="19"/>
      <c r="AI1448" s="19"/>
      <c r="AJ1448" s="19"/>
      <c r="AK1448" s="19"/>
      <c r="AL1448" s="19"/>
      <c r="AM1448" s="19"/>
      <c r="AN1448" s="19"/>
      <c r="AO1448" s="19"/>
      <c r="AP1448" s="19"/>
      <c r="AQ1448" s="19"/>
      <c r="AR1448" s="19"/>
      <c r="AS1448" s="19"/>
      <c r="AT1448" s="19"/>
      <c r="AU1448" s="19"/>
      <c r="AV1448" s="19"/>
      <c r="AW1448" s="28"/>
      <c r="AX1448" s="28"/>
      <c r="AY1448" s="28"/>
      <c r="AZ1448" s="28"/>
      <c r="BA1448" s="28"/>
      <c r="BB1448" s="28"/>
      <c r="BC1448" s="28"/>
      <c r="BD1448" s="28"/>
      <c r="BE1448" s="28"/>
      <c r="BF1448" s="28"/>
      <c r="BG1448" s="28"/>
      <c r="BH1448" s="28"/>
      <c r="BI1448" s="28"/>
      <c r="BJ1448" s="28"/>
      <c r="BK1448" s="28"/>
      <c r="BL1448" s="28"/>
      <c r="BM1448" s="28"/>
      <c r="BN1448" s="28"/>
      <c r="BO1448" s="28"/>
      <c r="BP1448" s="28"/>
      <c r="BQ1448" s="28"/>
    </row>
    <row r="1449" spans="1:69" ht="12.75" customHeight="1">
      <c r="A1449" s="19"/>
      <c r="B1449" s="19"/>
      <c r="C1449" s="17"/>
      <c r="D1449" s="19"/>
      <c r="E1449" s="19"/>
      <c r="F1449" s="20"/>
      <c r="G1449" s="19"/>
      <c r="H1449" s="41"/>
      <c r="I1449" s="41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  <c r="AH1449" s="19"/>
      <c r="AI1449" s="19"/>
      <c r="AJ1449" s="19"/>
      <c r="AK1449" s="19"/>
      <c r="AL1449" s="19"/>
      <c r="AM1449" s="19"/>
      <c r="AN1449" s="19"/>
      <c r="AO1449" s="19"/>
      <c r="AP1449" s="19"/>
      <c r="AQ1449" s="19"/>
      <c r="AR1449" s="19"/>
      <c r="AS1449" s="19"/>
      <c r="AT1449" s="19"/>
      <c r="AU1449" s="19"/>
      <c r="AV1449" s="19"/>
      <c r="AW1449" s="28"/>
      <c r="AX1449" s="28"/>
      <c r="AY1449" s="28"/>
      <c r="AZ1449" s="28"/>
      <c r="BA1449" s="28"/>
      <c r="BB1449" s="28"/>
      <c r="BC1449" s="28"/>
      <c r="BD1449" s="28"/>
      <c r="BE1449" s="28"/>
      <c r="BF1449" s="28"/>
      <c r="BG1449" s="28"/>
      <c r="BH1449" s="28"/>
      <c r="BI1449" s="28"/>
      <c r="BJ1449" s="28"/>
      <c r="BK1449" s="28"/>
      <c r="BL1449" s="28"/>
      <c r="BM1449" s="28"/>
      <c r="BN1449" s="28"/>
      <c r="BO1449" s="28"/>
      <c r="BP1449" s="28"/>
      <c r="BQ1449" s="28"/>
    </row>
    <row r="1450" spans="1:69" ht="12.75" customHeight="1">
      <c r="A1450" s="19"/>
      <c r="B1450" s="19"/>
      <c r="C1450" s="17"/>
      <c r="D1450" s="19"/>
      <c r="E1450" s="19"/>
      <c r="F1450" s="20"/>
      <c r="G1450" s="19"/>
      <c r="H1450" s="41"/>
      <c r="I1450" s="41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  <c r="AH1450" s="19"/>
      <c r="AI1450" s="19"/>
      <c r="AJ1450" s="19"/>
      <c r="AK1450" s="19"/>
      <c r="AL1450" s="19"/>
      <c r="AM1450" s="19"/>
      <c r="AN1450" s="19"/>
      <c r="AO1450" s="19"/>
      <c r="AP1450" s="19"/>
      <c r="AQ1450" s="19"/>
      <c r="AR1450" s="19"/>
      <c r="AS1450" s="19"/>
      <c r="AT1450" s="19"/>
      <c r="AU1450" s="19"/>
      <c r="AV1450" s="19"/>
      <c r="AW1450" s="28"/>
      <c r="AX1450" s="28"/>
      <c r="AY1450" s="28"/>
      <c r="AZ1450" s="28"/>
      <c r="BA1450" s="28"/>
      <c r="BB1450" s="28"/>
      <c r="BC1450" s="28"/>
      <c r="BD1450" s="28"/>
      <c r="BE1450" s="28"/>
      <c r="BF1450" s="28"/>
      <c r="BG1450" s="28"/>
      <c r="BH1450" s="28"/>
      <c r="BI1450" s="28"/>
      <c r="BJ1450" s="28"/>
      <c r="BK1450" s="28"/>
      <c r="BL1450" s="28"/>
      <c r="BM1450" s="28"/>
      <c r="BN1450" s="28"/>
      <c r="BO1450" s="28"/>
      <c r="BP1450" s="28"/>
      <c r="BQ1450" s="28"/>
    </row>
    <row r="1451" spans="1:69" ht="12.75" customHeight="1">
      <c r="A1451" s="19"/>
      <c r="B1451" s="19"/>
      <c r="C1451" s="17"/>
      <c r="D1451" s="19"/>
      <c r="E1451" s="19"/>
      <c r="F1451" s="20"/>
      <c r="G1451" s="19"/>
      <c r="H1451" s="41"/>
      <c r="I1451" s="41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  <c r="AH1451" s="19"/>
      <c r="AI1451" s="19"/>
      <c r="AJ1451" s="19"/>
      <c r="AK1451" s="19"/>
      <c r="AL1451" s="19"/>
      <c r="AM1451" s="19"/>
      <c r="AN1451" s="19"/>
      <c r="AO1451" s="19"/>
      <c r="AP1451" s="19"/>
      <c r="AQ1451" s="19"/>
      <c r="AR1451" s="19"/>
      <c r="AS1451" s="19"/>
      <c r="AT1451" s="19"/>
      <c r="AU1451" s="19"/>
      <c r="AV1451" s="19"/>
      <c r="AW1451" s="28"/>
      <c r="AX1451" s="28"/>
      <c r="AY1451" s="28"/>
      <c r="AZ1451" s="28"/>
      <c r="BA1451" s="28"/>
      <c r="BB1451" s="28"/>
      <c r="BC1451" s="28"/>
      <c r="BD1451" s="28"/>
      <c r="BE1451" s="28"/>
      <c r="BF1451" s="28"/>
      <c r="BG1451" s="28"/>
      <c r="BH1451" s="28"/>
      <c r="BI1451" s="28"/>
      <c r="BJ1451" s="28"/>
      <c r="BK1451" s="28"/>
      <c r="BL1451" s="28"/>
      <c r="BM1451" s="28"/>
      <c r="BN1451" s="28"/>
      <c r="BO1451" s="28"/>
      <c r="BP1451" s="28"/>
      <c r="BQ1451" s="28"/>
    </row>
    <row r="1452" spans="1:69" ht="12.75" customHeight="1">
      <c r="A1452" s="19"/>
      <c r="B1452" s="19"/>
      <c r="C1452" s="17"/>
      <c r="D1452" s="19"/>
      <c r="E1452" s="19"/>
      <c r="F1452" s="20"/>
      <c r="G1452" s="19"/>
      <c r="H1452" s="41"/>
      <c r="I1452" s="41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  <c r="AH1452" s="19"/>
      <c r="AI1452" s="19"/>
      <c r="AJ1452" s="19"/>
      <c r="AK1452" s="19"/>
      <c r="AL1452" s="19"/>
      <c r="AM1452" s="19"/>
      <c r="AN1452" s="19"/>
      <c r="AO1452" s="19"/>
      <c r="AP1452" s="19"/>
      <c r="AQ1452" s="19"/>
      <c r="AR1452" s="19"/>
      <c r="AS1452" s="19"/>
      <c r="AT1452" s="19"/>
      <c r="AU1452" s="19"/>
      <c r="AV1452" s="19"/>
      <c r="AW1452" s="28"/>
      <c r="AX1452" s="28"/>
      <c r="AY1452" s="28"/>
      <c r="AZ1452" s="28"/>
      <c r="BA1452" s="28"/>
      <c r="BB1452" s="28"/>
      <c r="BC1452" s="28"/>
      <c r="BD1452" s="28"/>
      <c r="BE1452" s="28"/>
      <c r="BF1452" s="28"/>
      <c r="BG1452" s="28"/>
      <c r="BH1452" s="28"/>
      <c r="BI1452" s="28"/>
      <c r="BJ1452" s="28"/>
      <c r="BK1452" s="28"/>
      <c r="BL1452" s="28"/>
      <c r="BM1452" s="28"/>
      <c r="BN1452" s="28"/>
      <c r="BO1452" s="28"/>
      <c r="BP1452" s="28"/>
      <c r="BQ1452" s="28"/>
    </row>
    <row r="1453" spans="1:69" ht="12.75" customHeight="1">
      <c r="A1453" s="19"/>
      <c r="B1453" s="19"/>
      <c r="C1453" s="17"/>
      <c r="D1453" s="19"/>
      <c r="E1453" s="19"/>
      <c r="F1453" s="20"/>
      <c r="G1453" s="19"/>
      <c r="H1453" s="41"/>
      <c r="I1453" s="41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  <c r="AH1453" s="19"/>
      <c r="AI1453" s="19"/>
      <c r="AJ1453" s="19"/>
      <c r="AK1453" s="19"/>
      <c r="AL1453" s="19"/>
      <c r="AM1453" s="19"/>
      <c r="AN1453" s="19"/>
      <c r="AO1453" s="19"/>
      <c r="AP1453" s="19"/>
      <c r="AQ1453" s="19"/>
      <c r="AR1453" s="19"/>
      <c r="AS1453" s="19"/>
      <c r="AT1453" s="19"/>
      <c r="AU1453" s="19"/>
      <c r="AV1453" s="19"/>
      <c r="AW1453" s="28"/>
      <c r="AX1453" s="28"/>
      <c r="AY1453" s="28"/>
      <c r="AZ1453" s="28"/>
      <c r="BA1453" s="28"/>
      <c r="BB1453" s="28"/>
      <c r="BC1453" s="28"/>
      <c r="BD1453" s="28"/>
      <c r="BE1453" s="28"/>
      <c r="BF1453" s="28"/>
      <c r="BG1453" s="28"/>
      <c r="BH1453" s="28"/>
      <c r="BI1453" s="28"/>
      <c r="BJ1453" s="28"/>
      <c r="BK1453" s="28"/>
      <c r="BL1453" s="28"/>
      <c r="BM1453" s="28"/>
      <c r="BN1453" s="28"/>
      <c r="BO1453" s="28"/>
      <c r="BP1453" s="28"/>
      <c r="BQ1453" s="28"/>
    </row>
    <row r="1454" spans="1:69" ht="12.75" customHeight="1">
      <c r="A1454" s="19"/>
      <c r="B1454" s="19"/>
      <c r="C1454" s="17"/>
      <c r="D1454" s="19"/>
      <c r="E1454" s="19"/>
      <c r="F1454" s="20"/>
      <c r="G1454" s="19"/>
      <c r="H1454" s="41"/>
      <c r="I1454" s="41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H1454" s="19"/>
      <c r="AI1454" s="19"/>
      <c r="AJ1454" s="19"/>
      <c r="AK1454" s="19"/>
      <c r="AL1454" s="19"/>
      <c r="AM1454" s="19"/>
      <c r="AN1454" s="19"/>
      <c r="AO1454" s="19"/>
      <c r="AP1454" s="19"/>
      <c r="AQ1454" s="19"/>
      <c r="AR1454" s="19"/>
      <c r="AS1454" s="19"/>
      <c r="AT1454" s="19"/>
      <c r="AU1454" s="19"/>
      <c r="AV1454" s="19"/>
      <c r="AW1454" s="28"/>
      <c r="AX1454" s="28"/>
      <c r="AY1454" s="28"/>
      <c r="AZ1454" s="28"/>
      <c r="BA1454" s="28"/>
      <c r="BB1454" s="28"/>
      <c r="BC1454" s="28"/>
      <c r="BD1454" s="28"/>
      <c r="BE1454" s="28"/>
      <c r="BF1454" s="28"/>
      <c r="BG1454" s="28"/>
      <c r="BH1454" s="28"/>
      <c r="BI1454" s="28"/>
      <c r="BJ1454" s="28"/>
      <c r="BK1454" s="28"/>
      <c r="BL1454" s="28"/>
      <c r="BM1454" s="28"/>
      <c r="BN1454" s="28"/>
      <c r="BO1454" s="28"/>
      <c r="BP1454" s="28"/>
      <c r="BQ1454" s="28"/>
    </row>
    <row r="1455" spans="1:69" ht="12.75" customHeight="1">
      <c r="A1455" s="19"/>
      <c r="B1455" s="19"/>
      <c r="C1455" s="17"/>
      <c r="D1455" s="19"/>
      <c r="E1455" s="19"/>
      <c r="F1455" s="20"/>
      <c r="G1455" s="19"/>
      <c r="H1455" s="41"/>
      <c r="I1455" s="41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/>
      <c r="AM1455" s="19"/>
      <c r="AN1455" s="19"/>
      <c r="AO1455" s="19"/>
      <c r="AP1455" s="19"/>
      <c r="AQ1455" s="19"/>
      <c r="AR1455" s="19"/>
      <c r="AS1455" s="19"/>
      <c r="AT1455" s="19"/>
      <c r="AU1455" s="19"/>
      <c r="AV1455" s="19"/>
      <c r="AW1455" s="28"/>
      <c r="AX1455" s="28"/>
      <c r="AY1455" s="28"/>
      <c r="AZ1455" s="28"/>
      <c r="BA1455" s="28"/>
      <c r="BB1455" s="28"/>
      <c r="BC1455" s="28"/>
      <c r="BD1455" s="28"/>
      <c r="BE1455" s="28"/>
      <c r="BF1455" s="28"/>
      <c r="BG1455" s="28"/>
      <c r="BH1455" s="28"/>
      <c r="BI1455" s="28"/>
      <c r="BJ1455" s="28"/>
      <c r="BK1455" s="28"/>
      <c r="BL1455" s="28"/>
      <c r="BM1455" s="28"/>
      <c r="BN1455" s="28"/>
      <c r="BO1455" s="28"/>
      <c r="BP1455" s="28"/>
      <c r="BQ1455" s="28"/>
    </row>
    <row r="1456" spans="1:69" ht="12.75" customHeight="1">
      <c r="A1456" s="19"/>
      <c r="B1456" s="19"/>
      <c r="C1456" s="17"/>
      <c r="D1456" s="19"/>
      <c r="E1456" s="19"/>
      <c r="F1456" s="20"/>
      <c r="G1456" s="19"/>
      <c r="H1456" s="41"/>
      <c r="I1456" s="41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  <c r="AH1456" s="19"/>
      <c r="AI1456" s="19"/>
      <c r="AJ1456" s="19"/>
      <c r="AK1456" s="19"/>
      <c r="AL1456" s="19"/>
      <c r="AM1456" s="19"/>
      <c r="AN1456" s="19"/>
      <c r="AO1456" s="19"/>
      <c r="AP1456" s="19"/>
      <c r="AQ1456" s="19"/>
      <c r="AR1456" s="19"/>
      <c r="AS1456" s="19"/>
      <c r="AT1456" s="19"/>
      <c r="AU1456" s="19"/>
      <c r="AV1456" s="19"/>
      <c r="AW1456" s="28"/>
      <c r="AX1456" s="28"/>
      <c r="AY1456" s="28"/>
      <c r="AZ1456" s="28"/>
      <c r="BA1456" s="28"/>
      <c r="BB1456" s="28"/>
      <c r="BC1456" s="28"/>
      <c r="BD1456" s="28"/>
      <c r="BE1456" s="28"/>
      <c r="BF1456" s="28"/>
      <c r="BG1456" s="28"/>
      <c r="BH1456" s="28"/>
      <c r="BI1456" s="28"/>
      <c r="BJ1456" s="28"/>
      <c r="BK1456" s="28"/>
      <c r="BL1456" s="28"/>
      <c r="BM1456" s="28"/>
      <c r="BN1456" s="28"/>
      <c r="BO1456" s="28"/>
      <c r="BP1456" s="28"/>
      <c r="BQ1456" s="28"/>
    </row>
    <row r="1457" spans="1:69" ht="12.75" customHeight="1">
      <c r="A1457" s="19"/>
      <c r="B1457" s="19"/>
      <c r="C1457" s="17"/>
      <c r="D1457" s="19"/>
      <c r="E1457" s="19"/>
      <c r="F1457" s="20"/>
      <c r="G1457" s="19"/>
      <c r="H1457" s="41"/>
      <c r="I1457" s="41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  <c r="AH1457" s="19"/>
      <c r="AI1457" s="19"/>
      <c r="AJ1457" s="19"/>
      <c r="AK1457" s="19"/>
      <c r="AL1457" s="19"/>
      <c r="AM1457" s="19"/>
      <c r="AN1457" s="19"/>
      <c r="AO1457" s="19"/>
      <c r="AP1457" s="19"/>
      <c r="AQ1457" s="19"/>
      <c r="AR1457" s="19"/>
      <c r="AS1457" s="19"/>
      <c r="AT1457" s="19"/>
      <c r="AU1457" s="19"/>
      <c r="AV1457" s="19"/>
      <c r="AW1457" s="28"/>
      <c r="AX1457" s="28"/>
      <c r="AY1457" s="28"/>
      <c r="AZ1457" s="28"/>
      <c r="BA1457" s="28"/>
      <c r="BB1457" s="28"/>
      <c r="BC1457" s="28"/>
      <c r="BD1457" s="28"/>
      <c r="BE1457" s="28"/>
      <c r="BF1457" s="28"/>
      <c r="BG1457" s="28"/>
      <c r="BH1457" s="28"/>
      <c r="BI1457" s="28"/>
      <c r="BJ1457" s="28"/>
      <c r="BK1457" s="28"/>
      <c r="BL1457" s="28"/>
      <c r="BM1457" s="28"/>
      <c r="BN1457" s="28"/>
      <c r="BO1457" s="28"/>
      <c r="BP1457" s="28"/>
      <c r="BQ1457" s="28"/>
    </row>
    <row r="1458" spans="1:69" ht="12.75" customHeight="1">
      <c r="A1458" s="19"/>
      <c r="B1458" s="19"/>
      <c r="C1458" s="17"/>
      <c r="D1458" s="19"/>
      <c r="E1458" s="19"/>
      <c r="F1458" s="20"/>
      <c r="G1458" s="19"/>
      <c r="H1458" s="41"/>
      <c r="I1458" s="41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  <c r="AH1458" s="19"/>
      <c r="AI1458" s="19"/>
      <c r="AJ1458" s="19"/>
      <c r="AK1458" s="19"/>
      <c r="AL1458" s="19"/>
      <c r="AM1458" s="19"/>
      <c r="AN1458" s="19"/>
      <c r="AO1458" s="19"/>
      <c r="AP1458" s="19"/>
      <c r="AQ1458" s="19"/>
      <c r="AR1458" s="19"/>
      <c r="AS1458" s="19"/>
      <c r="AT1458" s="19"/>
      <c r="AU1458" s="19"/>
      <c r="AV1458" s="19"/>
      <c r="AW1458" s="28"/>
      <c r="AX1458" s="28"/>
      <c r="AY1458" s="28"/>
      <c r="AZ1458" s="28"/>
      <c r="BA1458" s="28"/>
      <c r="BB1458" s="28"/>
      <c r="BC1458" s="28"/>
      <c r="BD1458" s="28"/>
      <c r="BE1458" s="28"/>
      <c r="BF1458" s="28"/>
      <c r="BG1458" s="28"/>
      <c r="BH1458" s="28"/>
      <c r="BI1458" s="28"/>
      <c r="BJ1458" s="28"/>
      <c r="BK1458" s="28"/>
      <c r="BL1458" s="28"/>
      <c r="BM1458" s="28"/>
      <c r="BN1458" s="28"/>
      <c r="BO1458" s="28"/>
      <c r="BP1458" s="28"/>
      <c r="BQ1458" s="28"/>
    </row>
    <row r="1459" spans="1:69" ht="12.75" customHeight="1">
      <c r="A1459" s="19"/>
      <c r="B1459" s="19"/>
      <c r="C1459" s="17"/>
      <c r="D1459" s="19"/>
      <c r="E1459" s="19"/>
      <c r="F1459" s="20"/>
      <c r="G1459" s="19"/>
      <c r="H1459" s="41"/>
      <c r="I1459" s="41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H1459" s="19"/>
      <c r="AI1459" s="19"/>
      <c r="AJ1459" s="19"/>
      <c r="AK1459" s="19"/>
      <c r="AL1459" s="19"/>
      <c r="AM1459" s="19"/>
      <c r="AN1459" s="19"/>
      <c r="AO1459" s="19"/>
      <c r="AP1459" s="19"/>
      <c r="AQ1459" s="19"/>
      <c r="AR1459" s="19"/>
      <c r="AS1459" s="19"/>
      <c r="AT1459" s="19"/>
      <c r="AU1459" s="19"/>
      <c r="AV1459" s="19"/>
      <c r="AW1459" s="28"/>
      <c r="AX1459" s="28"/>
      <c r="AY1459" s="28"/>
      <c r="AZ1459" s="28"/>
      <c r="BA1459" s="28"/>
      <c r="BB1459" s="28"/>
      <c r="BC1459" s="28"/>
      <c r="BD1459" s="28"/>
      <c r="BE1459" s="28"/>
      <c r="BF1459" s="28"/>
      <c r="BG1459" s="28"/>
      <c r="BH1459" s="28"/>
      <c r="BI1459" s="28"/>
      <c r="BJ1459" s="28"/>
      <c r="BK1459" s="28"/>
      <c r="BL1459" s="28"/>
      <c r="BM1459" s="28"/>
      <c r="BN1459" s="28"/>
      <c r="BO1459" s="28"/>
      <c r="BP1459" s="28"/>
      <c r="BQ1459" s="28"/>
    </row>
    <row r="1460" spans="1:69" ht="12.75" customHeight="1">
      <c r="A1460" s="19"/>
      <c r="B1460" s="19"/>
      <c r="C1460" s="17"/>
      <c r="D1460" s="19"/>
      <c r="E1460" s="19"/>
      <c r="F1460" s="20"/>
      <c r="G1460" s="19"/>
      <c r="H1460" s="41"/>
      <c r="I1460" s="41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  <c r="AH1460" s="19"/>
      <c r="AI1460" s="19"/>
      <c r="AJ1460" s="19"/>
      <c r="AK1460" s="19"/>
      <c r="AL1460" s="19"/>
      <c r="AM1460" s="19"/>
      <c r="AN1460" s="19"/>
      <c r="AO1460" s="19"/>
      <c r="AP1460" s="19"/>
      <c r="AQ1460" s="19"/>
      <c r="AR1460" s="19"/>
      <c r="AS1460" s="19"/>
      <c r="AT1460" s="19"/>
      <c r="AU1460" s="19"/>
      <c r="AV1460" s="19"/>
      <c r="AW1460" s="28"/>
      <c r="AX1460" s="28"/>
      <c r="AY1460" s="28"/>
      <c r="AZ1460" s="28"/>
      <c r="BA1460" s="28"/>
      <c r="BB1460" s="28"/>
      <c r="BC1460" s="28"/>
      <c r="BD1460" s="28"/>
      <c r="BE1460" s="28"/>
      <c r="BF1460" s="28"/>
      <c r="BG1460" s="28"/>
      <c r="BH1460" s="28"/>
      <c r="BI1460" s="28"/>
      <c r="BJ1460" s="28"/>
      <c r="BK1460" s="28"/>
      <c r="BL1460" s="28"/>
      <c r="BM1460" s="28"/>
      <c r="BN1460" s="28"/>
      <c r="BO1460" s="28"/>
      <c r="BP1460" s="28"/>
      <c r="BQ1460" s="28"/>
    </row>
    <row r="1461" spans="1:69" ht="12.75" customHeight="1">
      <c r="A1461" s="19"/>
      <c r="B1461" s="19"/>
      <c r="C1461" s="17"/>
      <c r="D1461" s="19"/>
      <c r="E1461" s="19"/>
      <c r="F1461" s="20"/>
      <c r="G1461" s="19"/>
      <c r="H1461" s="41"/>
      <c r="I1461" s="41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  <c r="AM1461" s="19"/>
      <c r="AN1461" s="19"/>
      <c r="AO1461" s="19"/>
      <c r="AP1461" s="19"/>
      <c r="AQ1461" s="19"/>
      <c r="AR1461" s="19"/>
      <c r="AS1461" s="19"/>
      <c r="AT1461" s="19"/>
      <c r="AU1461" s="19"/>
      <c r="AV1461" s="19"/>
      <c r="AW1461" s="28"/>
      <c r="AX1461" s="28"/>
      <c r="AY1461" s="28"/>
      <c r="AZ1461" s="28"/>
      <c r="BA1461" s="28"/>
      <c r="BB1461" s="28"/>
      <c r="BC1461" s="28"/>
      <c r="BD1461" s="28"/>
      <c r="BE1461" s="28"/>
      <c r="BF1461" s="28"/>
      <c r="BG1461" s="28"/>
      <c r="BH1461" s="28"/>
      <c r="BI1461" s="28"/>
      <c r="BJ1461" s="28"/>
      <c r="BK1461" s="28"/>
      <c r="BL1461" s="28"/>
      <c r="BM1461" s="28"/>
      <c r="BN1461" s="28"/>
      <c r="BO1461" s="28"/>
      <c r="BP1461" s="28"/>
      <c r="BQ1461" s="28"/>
    </row>
    <row r="1462" spans="1:69" ht="12.75" customHeight="1">
      <c r="A1462" s="19"/>
      <c r="B1462" s="19"/>
      <c r="C1462" s="17"/>
      <c r="D1462" s="19"/>
      <c r="E1462" s="19"/>
      <c r="F1462" s="20"/>
      <c r="G1462" s="19"/>
      <c r="H1462" s="41"/>
      <c r="I1462" s="41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  <c r="AH1462" s="19"/>
      <c r="AI1462" s="19"/>
      <c r="AJ1462" s="19"/>
      <c r="AK1462" s="19"/>
      <c r="AL1462" s="19"/>
      <c r="AM1462" s="19"/>
      <c r="AN1462" s="19"/>
      <c r="AO1462" s="19"/>
      <c r="AP1462" s="19"/>
      <c r="AQ1462" s="19"/>
      <c r="AR1462" s="19"/>
      <c r="AS1462" s="19"/>
      <c r="AT1462" s="19"/>
      <c r="AU1462" s="19"/>
      <c r="AV1462" s="19"/>
      <c r="AW1462" s="28"/>
      <c r="AX1462" s="28"/>
      <c r="AY1462" s="28"/>
      <c r="AZ1462" s="28"/>
      <c r="BA1462" s="28"/>
      <c r="BB1462" s="28"/>
      <c r="BC1462" s="28"/>
      <c r="BD1462" s="28"/>
      <c r="BE1462" s="28"/>
      <c r="BF1462" s="28"/>
      <c r="BG1462" s="28"/>
      <c r="BH1462" s="28"/>
      <c r="BI1462" s="28"/>
      <c r="BJ1462" s="28"/>
      <c r="BK1462" s="28"/>
      <c r="BL1462" s="28"/>
      <c r="BM1462" s="28"/>
      <c r="BN1462" s="28"/>
      <c r="BO1462" s="28"/>
      <c r="BP1462" s="28"/>
      <c r="BQ1462" s="28"/>
    </row>
    <row r="1463" spans="1:69" ht="12.75" customHeight="1">
      <c r="A1463" s="19"/>
      <c r="B1463" s="19"/>
      <c r="C1463" s="17"/>
      <c r="D1463" s="19"/>
      <c r="E1463" s="19"/>
      <c r="F1463" s="20"/>
      <c r="G1463" s="19"/>
      <c r="H1463" s="41"/>
      <c r="I1463" s="41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  <c r="AH1463" s="19"/>
      <c r="AI1463" s="19"/>
      <c r="AJ1463" s="19"/>
      <c r="AK1463" s="19"/>
      <c r="AL1463" s="19"/>
      <c r="AM1463" s="19"/>
      <c r="AN1463" s="19"/>
      <c r="AO1463" s="19"/>
      <c r="AP1463" s="19"/>
      <c r="AQ1463" s="19"/>
      <c r="AR1463" s="19"/>
      <c r="AS1463" s="19"/>
      <c r="AT1463" s="19"/>
      <c r="AU1463" s="19"/>
      <c r="AV1463" s="19"/>
      <c r="AW1463" s="28"/>
      <c r="AX1463" s="28"/>
      <c r="AY1463" s="28"/>
      <c r="AZ1463" s="28"/>
      <c r="BA1463" s="28"/>
      <c r="BB1463" s="28"/>
      <c r="BC1463" s="28"/>
      <c r="BD1463" s="28"/>
      <c r="BE1463" s="28"/>
      <c r="BF1463" s="28"/>
      <c r="BG1463" s="28"/>
      <c r="BH1463" s="28"/>
      <c r="BI1463" s="28"/>
      <c r="BJ1463" s="28"/>
      <c r="BK1463" s="28"/>
      <c r="BL1463" s="28"/>
      <c r="BM1463" s="28"/>
      <c r="BN1463" s="28"/>
      <c r="BO1463" s="28"/>
      <c r="BP1463" s="28"/>
      <c r="BQ1463" s="28"/>
    </row>
    <row r="1464" spans="1:69" ht="12.75" customHeight="1">
      <c r="A1464" s="19"/>
      <c r="B1464" s="19"/>
      <c r="C1464" s="17"/>
      <c r="D1464" s="19"/>
      <c r="E1464" s="19"/>
      <c r="F1464" s="20"/>
      <c r="G1464" s="19"/>
      <c r="H1464" s="41"/>
      <c r="I1464" s="41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  <c r="AN1464" s="19"/>
      <c r="AO1464" s="19"/>
      <c r="AP1464" s="19"/>
      <c r="AQ1464" s="19"/>
      <c r="AR1464" s="19"/>
      <c r="AS1464" s="19"/>
      <c r="AT1464" s="19"/>
      <c r="AU1464" s="19"/>
      <c r="AV1464" s="19"/>
      <c r="AW1464" s="28"/>
      <c r="AX1464" s="28"/>
      <c r="AY1464" s="28"/>
      <c r="AZ1464" s="28"/>
      <c r="BA1464" s="28"/>
      <c r="BB1464" s="28"/>
      <c r="BC1464" s="28"/>
      <c r="BD1464" s="28"/>
      <c r="BE1464" s="28"/>
      <c r="BF1464" s="28"/>
      <c r="BG1464" s="28"/>
      <c r="BH1464" s="28"/>
      <c r="BI1464" s="28"/>
      <c r="BJ1464" s="28"/>
      <c r="BK1464" s="28"/>
      <c r="BL1464" s="28"/>
      <c r="BM1464" s="28"/>
      <c r="BN1464" s="28"/>
      <c r="BO1464" s="28"/>
      <c r="BP1464" s="28"/>
      <c r="BQ1464" s="28"/>
    </row>
    <row r="1465" spans="1:69" ht="12.75" customHeight="1">
      <c r="A1465" s="19"/>
      <c r="B1465" s="19"/>
      <c r="C1465" s="17"/>
      <c r="D1465" s="19"/>
      <c r="E1465" s="19"/>
      <c r="F1465" s="20"/>
      <c r="G1465" s="19"/>
      <c r="H1465" s="41"/>
      <c r="I1465" s="41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  <c r="AN1465" s="19"/>
      <c r="AO1465" s="19"/>
      <c r="AP1465" s="19"/>
      <c r="AQ1465" s="19"/>
      <c r="AR1465" s="19"/>
      <c r="AS1465" s="19"/>
      <c r="AT1465" s="19"/>
      <c r="AU1465" s="19"/>
      <c r="AV1465" s="19"/>
      <c r="AW1465" s="28"/>
      <c r="AX1465" s="28"/>
      <c r="AY1465" s="28"/>
      <c r="AZ1465" s="28"/>
      <c r="BA1465" s="28"/>
      <c r="BB1465" s="28"/>
      <c r="BC1465" s="28"/>
      <c r="BD1465" s="28"/>
      <c r="BE1465" s="28"/>
      <c r="BF1465" s="28"/>
      <c r="BG1465" s="28"/>
      <c r="BH1465" s="28"/>
      <c r="BI1465" s="28"/>
      <c r="BJ1465" s="28"/>
      <c r="BK1465" s="28"/>
      <c r="BL1465" s="28"/>
      <c r="BM1465" s="28"/>
      <c r="BN1465" s="28"/>
      <c r="BO1465" s="28"/>
      <c r="BP1465" s="28"/>
      <c r="BQ1465" s="28"/>
    </row>
    <row r="1466" spans="1:69" ht="12.75" customHeight="1">
      <c r="A1466" s="19"/>
      <c r="B1466" s="19"/>
      <c r="C1466" s="17"/>
      <c r="D1466" s="19"/>
      <c r="E1466" s="19"/>
      <c r="F1466" s="20"/>
      <c r="G1466" s="19"/>
      <c r="H1466" s="41"/>
      <c r="I1466" s="41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  <c r="AN1466" s="19"/>
      <c r="AO1466" s="19"/>
      <c r="AP1466" s="19"/>
      <c r="AQ1466" s="19"/>
      <c r="AR1466" s="19"/>
      <c r="AS1466" s="19"/>
      <c r="AT1466" s="19"/>
      <c r="AU1466" s="19"/>
      <c r="AV1466" s="19"/>
      <c r="AW1466" s="28"/>
      <c r="AX1466" s="28"/>
      <c r="AY1466" s="28"/>
      <c r="AZ1466" s="28"/>
      <c r="BA1466" s="28"/>
      <c r="BB1466" s="28"/>
      <c r="BC1466" s="28"/>
      <c r="BD1466" s="28"/>
      <c r="BE1466" s="28"/>
      <c r="BF1466" s="28"/>
      <c r="BG1466" s="28"/>
      <c r="BH1466" s="28"/>
      <c r="BI1466" s="28"/>
      <c r="BJ1466" s="28"/>
      <c r="BK1466" s="28"/>
      <c r="BL1466" s="28"/>
      <c r="BM1466" s="28"/>
      <c r="BN1466" s="28"/>
      <c r="BO1466" s="28"/>
      <c r="BP1466" s="28"/>
      <c r="BQ1466" s="28"/>
    </row>
    <row r="1467" spans="1:69" ht="12.75" customHeight="1">
      <c r="A1467" s="19"/>
      <c r="B1467" s="19"/>
      <c r="C1467" s="17"/>
      <c r="D1467" s="19"/>
      <c r="E1467" s="19"/>
      <c r="F1467" s="20"/>
      <c r="G1467" s="19"/>
      <c r="H1467" s="41"/>
      <c r="I1467" s="41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  <c r="AH1467" s="19"/>
      <c r="AI1467" s="19"/>
      <c r="AJ1467" s="19"/>
      <c r="AK1467" s="19"/>
      <c r="AL1467" s="19"/>
      <c r="AM1467" s="19"/>
      <c r="AN1467" s="19"/>
      <c r="AO1467" s="19"/>
      <c r="AP1467" s="19"/>
      <c r="AQ1467" s="19"/>
      <c r="AR1467" s="19"/>
      <c r="AS1467" s="19"/>
      <c r="AT1467" s="19"/>
      <c r="AU1467" s="19"/>
      <c r="AV1467" s="19"/>
      <c r="AW1467" s="28"/>
      <c r="AX1467" s="28"/>
      <c r="AY1467" s="28"/>
      <c r="AZ1467" s="28"/>
      <c r="BA1467" s="28"/>
      <c r="BB1467" s="28"/>
      <c r="BC1467" s="28"/>
      <c r="BD1467" s="28"/>
      <c r="BE1467" s="28"/>
      <c r="BF1467" s="28"/>
      <c r="BG1467" s="28"/>
      <c r="BH1467" s="28"/>
      <c r="BI1467" s="28"/>
      <c r="BJ1467" s="28"/>
      <c r="BK1467" s="28"/>
      <c r="BL1467" s="28"/>
      <c r="BM1467" s="28"/>
      <c r="BN1467" s="28"/>
      <c r="BO1467" s="28"/>
      <c r="BP1467" s="28"/>
      <c r="BQ1467" s="28"/>
    </row>
    <row r="1468" spans="1:69" ht="12.75" customHeight="1">
      <c r="A1468" s="19"/>
      <c r="B1468" s="19"/>
      <c r="C1468" s="17"/>
      <c r="D1468" s="19"/>
      <c r="E1468" s="19"/>
      <c r="F1468" s="20"/>
      <c r="G1468" s="19"/>
      <c r="H1468" s="41"/>
      <c r="I1468" s="41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  <c r="AH1468" s="19"/>
      <c r="AI1468" s="19"/>
      <c r="AJ1468" s="19"/>
      <c r="AK1468" s="19"/>
      <c r="AL1468" s="19"/>
      <c r="AM1468" s="19"/>
      <c r="AN1468" s="19"/>
      <c r="AO1468" s="19"/>
      <c r="AP1468" s="19"/>
      <c r="AQ1468" s="19"/>
      <c r="AR1468" s="19"/>
      <c r="AS1468" s="19"/>
      <c r="AT1468" s="19"/>
      <c r="AU1468" s="19"/>
      <c r="AV1468" s="19"/>
      <c r="AW1468" s="28"/>
      <c r="AX1468" s="28"/>
      <c r="AY1468" s="28"/>
      <c r="AZ1468" s="28"/>
      <c r="BA1468" s="28"/>
      <c r="BB1468" s="28"/>
      <c r="BC1468" s="28"/>
      <c r="BD1468" s="28"/>
      <c r="BE1468" s="28"/>
      <c r="BF1468" s="28"/>
      <c r="BG1468" s="28"/>
      <c r="BH1468" s="28"/>
      <c r="BI1468" s="28"/>
      <c r="BJ1468" s="28"/>
      <c r="BK1468" s="28"/>
      <c r="BL1468" s="28"/>
      <c r="BM1468" s="28"/>
      <c r="BN1468" s="28"/>
      <c r="BO1468" s="28"/>
      <c r="BP1468" s="28"/>
      <c r="BQ1468" s="28"/>
    </row>
    <row r="1469" spans="1:69" ht="12.75" customHeight="1">
      <c r="A1469" s="19"/>
      <c r="B1469" s="19"/>
      <c r="C1469" s="17"/>
      <c r="D1469" s="19"/>
      <c r="E1469" s="19"/>
      <c r="F1469" s="20"/>
      <c r="G1469" s="19"/>
      <c r="H1469" s="41"/>
      <c r="I1469" s="41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/>
      <c r="AM1469" s="19"/>
      <c r="AN1469" s="19"/>
      <c r="AO1469" s="19"/>
      <c r="AP1469" s="19"/>
      <c r="AQ1469" s="19"/>
      <c r="AR1469" s="19"/>
      <c r="AS1469" s="19"/>
      <c r="AT1469" s="19"/>
      <c r="AU1469" s="19"/>
      <c r="AV1469" s="19"/>
      <c r="AW1469" s="28"/>
      <c r="AX1469" s="28"/>
      <c r="AY1469" s="28"/>
      <c r="AZ1469" s="28"/>
      <c r="BA1469" s="28"/>
      <c r="BB1469" s="28"/>
      <c r="BC1469" s="28"/>
      <c r="BD1469" s="28"/>
      <c r="BE1469" s="28"/>
      <c r="BF1469" s="28"/>
      <c r="BG1469" s="28"/>
      <c r="BH1469" s="28"/>
      <c r="BI1469" s="28"/>
      <c r="BJ1469" s="28"/>
      <c r="BK1469" s="28"/>
      <c r="BL1469" s="28"/>
      <c r="BM1469" s="28"/>
      <c r="BN1469" s="28"/>
      <c r="BO1469" s="28"/>
      <c r="BP1469" s="28"/>
      <c r="BQ1469" s="28"/>
    </row>
    <row r="1470" spans="1:69" ht="12.75" customHeight="1">
      <c r="A1470" s="19"/>
      <c r="B1470" s="19"/>
      <c r="C1470" s="17"/>
      <c r="D1470" s="19"/>
      <c r="E1470" s="19"/>
      <c r="F1470" s="20"/>
      <c r="G1470" s="19"/>
      <c r="H1470" s="41"/>
      <c r="I1470" s="41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  <c r="AH1470" s="19"/>
      <c r="AI1470" s="19"/>
      <c r="AJ1470" s="19"/>
      <c r="AK1470" s="19"/>
      <c r="AL1470" s="19"/>
      <c r="AM1470" s="19"/>
      <c r="AN1470" s="19"/>
      <c r="AO1470" s="19"/>
      <c r="AP1470" s="19"/>
      <c r="AQ1470" s="19"/>
      <c r="AR1470" s="19"/>
      <c r="AS1470" s="19"/>
      <c r="AT1470" s="19"/>
      <c r="AU1470" s="19"/>
      <c r="AV1470" s="19"/>
      <c r="AW1470" s="28"/>
      <c r="AX1470" s="28"/>
      <c r="AY1470" s="28"/>
      <c r="AZ1470" s="28"/>
      <c r="BA1470" s="28"/>
      <c r="BB1470" s="28"/>
      <c r="BC1470" s="28"/>
      <c r="BD1470" s="28"/>
      <c r="BE1470" s="28"/>
      <c r="BF1470" s="28"/>
      <c r="BG1470" s="28"/>
      <c r="BH1470" s="28"/>
      <c r="BI1470" s="28"/>
      <c r="BJ1470" s="28"/>
      <c r="BK1470" s="28"/>
      <c r="BL1470" s="28"/>
      <c r="BM1470" s="28"/>
      <c r="BN1470" s="28"/>
      <c r="BO1470" s="28"/>
      <c r="BP1470" s="28"/>
      <c r="BQ1470" s="28"/>
    </row>
    <row r="1471" spans="1:69" ht="12.75" customHeight="1">
      <c r="A1471" s="19"/>
      <c r="B1471" s="19"/>
      <c r="C1471" s="17"/>
      <c r="D1471" s="19"/>
      <c r="E1471" s="19"/>
      <c r="F1471" s="20"/>
      <c r="G1471" s="19"/>
      <c r="H1471" s="41"/>
      <c r="I1471" s="41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  <c r="AH1471" s="19"/>
      <c r="AI1471" s="19"/>
      <c r="AJ1471" s="19"/>
      <c r="AK1471" s="19"/>
      <c r="AL1471" s="19"/>
      <c r="AM1471" s="19"/>
      <c r="AN1471" s="19"/>
      <c r="AO1471" s="19"/>
      <c r="AP1471" s="19"/>
      <c r="AQ1471" s="19"/>
      <c r="AR1471" s="19"/>
      <c r="AS1471" s="19"/>
      <c r="AT1471" s="19"/>
      <c r="AU1471" s="19"/>
      <c r="AV1471" s="19"/>
      <c r="AW1471" s="28"/>
      <c r="AX1471" s="28"/>
      <c r="AY1471" s="28"/>
      <c r="AZ1471" s="28"/>
      <c r="BA1471" s="28"/>
      <c r="BB1471" s="28"/>
      <c r="BC1471" s="28"/>
      <c r="BD1471" s="28"/>
      <c r="BE1471" s="28"/>
      <c r="BF1471" s="28"/>
      <c r="BG1471" s="28"/>
      <c r="BH1471" s="28"/>
      <c r="BI1471" s="28"/>
      <c r="BJ1471" s="28"/>
      <c r="BK1471" s="28"/>
      <c r="BL1471" s="28"/>
      <c r="BM1471" s="28"/>
      <c r="BN1471" s="28"/>
      <c r="BO1471" s="28"/>
      <c r="BP1471" s="28"/>
      <c r="BQ1471" s="28"/>
    </row>
    <row r="1472" spans="1:69" ht="12.75" customHeight="1">
      <c r="A1472" s="19"/>
      <c r="B1472" s="19"/>
      <c r="C1472" s="17"/>
      <c r="D1472" s="19"/>
      <c r="E1472" s="19"/>
      <c r="F1472" s="20"/>
      <c r="G1472" s="19"/>
      <c r="H1472" s="41"/>
      <c r="I1472" s="41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  <c r="AH1472" s="19"/>
      <c r="AI1472" s="19"/>
      <c r="AJ1472" s="19"/>
      <c r="AK1472" s="19"/>
      <c r="AL1472" s="19"/>
      <c r="AM1472" s="19"/>
      <c r="AN1472" s="19"/>
      <c r="AO1472" s="19"/>
      <c r="AP1472" s="19"/>
      <c r="AQ1472" s="19"/>
      <c r="AR1472" s="19"/>
      <c r="AS1472" s="19"/>
      <c r="AT1472" s="19"/>
      <c r="AU1472" s="19"/>
      <c r="AV1472" s="19"/>
      <c r="AW1472" s="28"/>
      <c r="AX1472" s="28"/>
      <c r="AY1472" s="28"/>
      <c r="AZ1472" s="28"/>
      <c r="BA1472" s="28"/>
      <c r="BB1472" s="28"/>
      <c r="BC1472" s="28"/>
      <c r="BD1472" s="28"/>
      <c r="BE1472" s="28"/>
      <c r="BF1472" s="28"/>
      <c r="BG1472" s="28"/>
      <c r="BH1472" s="28"/>
      <c r="BI1472" s="28"/>
      <c r="BJ1472" s="28"/>
      <c r="BK1472" s="28"/>
      <c r="BL1472" s="28"/>
      <c r="BM1472" s="28"/>
      <c r="BN1472" s="28"/>
      <c r="BO1472" s="28"/>
      <c r="BP1472" s="28"/>
      <c r="BQ1472" s="28"/>
    </row>
    <row r="1473" spans="1:69" ht="12.75" customHeight="1">
      <c r="A1473" s="19"/>
      <c r="B1473" s="19"/>
      <c r="C1473" s="17"/>
      <c r="D1473" s="19"/>
      <c r="E1473" s="19"/>
      <c r="F1473" s="20"/>
      <c r="G1473" s="19"/>
      <c r="H1473" s="41"/>
      <c r="I1473" s="41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  <c r="AM1473" s="19"/>
      <c r="AN1473" s="19"/>
      <c r="AO1473" s="19"/>
      <c r="AP1473" s="19"/>
      <c r="AQ1473" s="19"/>
      <c r="AR1473" s="19"/>
      <c r="AS1473" s="19"/>
      <c r="AT1473" s="19"/>
      <c r="AU1473" s="19"/>
      <c r="AV1473" s="19"/>
      <c r="AW1473" s="28"/>
      <c r="AX1473" s="28"/>
      <c r="AY1473" s="28"/>
      <c r="AZ1473" s="28"/>
      <c r="BA1473" s="28"/>
      <c r="BB1473" s="28"/>
      <c r="BC1473" s="28"/>
      <c r="BD1473" s="28"/>
      <c r="BE1473" s="28"/>
      <c r="BF1473" s="28"/>
      <c r="BG1473" s="28"/>
      <c r="BH1473" s="28"/>
      <c r="BI1473" s="28"/>
      <c r="BJ1473" s="28"/>
      <c r="BK1473" s="28"/>
      <c r="BL1473" s="28"/>
      <c r="BM1473" s="28"/>
      <c r="BN1473" s="28"/>
      <c r="BO1473" s="28"/>
      <c r="BP1473" s="28"/>
      <c r="BQ1473" s="28"/>
    </row>
    <row r="1474" spans="1:69" ht="12.75" customHeight="1">
      <c r="A1474" s="19"/>
      <c r="B1474" s="19"/>
      <c r="C1474" s="17"/>
      <c r="D1474" s="19"/>
      <c r="E1474" s="19"/>
      <c r="F1474" s="20"/>
      <c r="G1474" s="19"/>
      <c r="H1474" s="41"/>
      <c r="I1474" s="41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  <c r="AH1474" s="19"/>
      <c r="AI1474" s="19"/>
      <c r="AJ1474" s="19"/>
      <c r="AK1474" s="19"/>
      <c r="AL1474" s="19"/>
      <c r="AM1474" s="19"/>
      <c r="AN1474" s="19"/>
      <c r="AO1474" s="19"/>
      <c r="AP1474" s="19"/>
      <c r="AQ1474" s="19"/>
      <c r="AR1474" s="19"/>
      <c r="AS1474" s="19"/>
      <c r="AT1474" s="19"/>
      <c r="AU1474" s="19"/>
      <c r="AV1474" s="19"/>
      <c r="AW1474" s="28"/>
      <c r="AX1474" s="28"/>
      <c r="AY1474" s="28"/>
      <c r="AZ1474" s="28"/>
      <c r="BA1474" s="28"/>
      <c r="BB1474" s="28"/>
      <c r="BC1474" s="28"/>
      <c r="BD1474" s="28"/>
      <c r="BE1474" s="28"/>
      <c r="BF1474" s="28"/>
      <c r="BG1474" s="28"/>
      <c r="BH1474" s="28"/>
      <c r="BI1474" s="28"/>
      <c r="BJ1474" s="28"/>
      <c r="BK1474" s="28"/>
      <c r="BL1474" s="28"/>
      <c r="BM1474" s="28"/>
      <c r="BN1474" s="28"/>
      <c r="BO1474" s="28"/>
      <c r="BP1474" s="28"/>
      <c r="BQ1474" s="28"/>
    </row>
    <row r="1475" spans="1:69" ht="12.75" customHeight="1">
      <c r="A1475" s="19"/>
      <c r="B1475" s="19"/>
      <c r="C1475" s="17"/>
      <c r="D1475" s="19"/>
      <c r="E1475" s="19"/>
      <c r="F1475" s="20"/>
      <c r="G1475" s="19"/>
      <c r="H1475" s="41"/>
      <c r="I1475" s="41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  <c r="AN1475" s="19"/>
      <c r="AO1475" s="19"/>
      <c r="AP1475" s="19"/>
      <c r="AQ1475" s="19"/>
      <c r="AR1475" s="19"/>
      <c r="AS1475" s="19"/>
      <c r="AT1475" s="19"/>
      <c r="AU1475" s="19"/>
      <c r="AV1475" s="19"/>
      <c r="AW1475" s="28"/>
      <c r="AX1475" s="28"/>
      <c r="AY1475" s="28"/>
      <c r="AZ1475" s="28"/>
      <c r="BA1475" s="28"/>
      <c r="BB1475" s="28"/>
      <c r="BC1475" s="28"/>
      <c r="BD1475" s="28"/>
      <c r="BE1475" s="28"/>
      <c r="BF1475" s="28"/>
      <c r="BG1475" s="28"/>
      <c r="BH1475" s="28"/>
      <c r="BI1475" s="28"/>
      <c r="BJ1475" s="28"/>
      <c r="BK1475" s="28"/>
      <c r="BL1475" s="28"/>
      <c r="BM1475" s="28"/>
      <c r="BN1475" s="28"/>
      <c r="BO1475" s="28"/>
      <c r="BP1475" s="28"/>
      <c r="BQ1475" s="28"/>
    </row>
    <row r="1476" spans="1:69" ht="12.75" customHeight="1">
      <c r="A1476" s="19"/>
      <c r="B1476" s="19"/>
      <c r="C1476" s="17"/>
      <c r="D1476" s="19"/>
      <c r="E1476" s="19"/>
      <c r="F1476" s="20"/>
      <c r="G1476" s="19"/>
      <c r="H1476" s="41"/>
      <c r="I1476" s="41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  <c r="AH1476" s="19"/>
      <c r="AI1476" s="19"/>
      <c r="AJ1476" s="19"/>
      <c r="AK1476" s="19"/>
      <c r="AL1476" s="19"/>
      <c r="AM1476" s="19"/>
      <c r="AN1476" s="19"/>
      <c r="AO1476" s="19"/>
      <c r="AP1476" s="19"/>
      <c r="AQ1476" s="19"/>
      <c r="AR1476" s="19"/>
      <c r="AS1476" s="19"/>
      <c r="AT1476" s="19"/>
      <c r="AU1476" s="19"/>
      <c r="AV1476" s="19"/>
      <c r="AW1476" s="28"/>
      <c r="AX1476" s="28"/>
      <c r="AY1476" s="28"/>
      <c r="AZ1476" s="28"/>
      <c r="BA1476" s="28"/>
      <c r="BB1476" s="28"/>
      <c r="BC1476" s="28"/>
      <c r="BD1476" s="28"/>
      <c r="BE1476" s="28"/>
      <c r="BF1476" s="28"/>
      <c r="BG1476" s="28"/>
      <c r="BH1476" s="28"/>
      <c r="BI1476" s="28"/>
      <c r="BJ1476" s="28"/>
      <c r="BK1476" s="28"/>
      <c r="BL1476" s="28"/>
      <c r="BM1476" s="28"/>
      <c r="BN1476" s="28"/>
      <c r="BO1476" s="28"/>
      <c r="BP1476" s="28"/>
      <c r="BQ1476" s="28"/>
    </row>
    <row r="1477" spans="1:69" ht="12.75" customHeight="1">
      <c r="A1477" s="19"/>
      <c r="B1477" s="19"/>
      <c r="C1477" s="17"/>
      <c r="D1477" s="19"/>
      <c r="E1477" s="19"/>
      <c r="F1477" s="20"/>
      <c r="G1477" s="19"/>
      <c r="H1477" s="41"/>
      <c r="I1477" s="41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  <c r="AN1477" s="19"/>
      <c r="AO1477" s="19"/>
      <c r="AP1477" s="19"/>
      <c r="AQ1477" s="19"/>
      <c r="AR1477" s="19"/>
      <c r="AS1477" s="19"/>
      <c r="AT1477" s="19"/>
      <c r="AU1477" s="19"/>
      <c r="AV1477" s="19"/>
      <c r="AW1477" s="28"/>
      <c r="AX1477" s="28"/>
      <c r="AY1477" s="28"/>
      <c r="AZ1477" s="28"/>
      <c r="BA1477" s="28"/>
      <c r="BB1477" s="28"/>
      <c r="BC1477" s="28"/>
      <c r="BD1477" s="28"/>
      <c r="BE1477" s="28"/>
      <c r="BF1477" s="28"/>
      <c r="BG1477" s="28"/>
      <c r="BH1477" s="28"/>
      <c r="BI1477" s="28"/>
      <c r="BJ1477" s="28"/>
      <c r="BK1477" s="28"/>
      <c r="BL1477" s="28"/>
      <c r="BM1477" s="28"/>
      <c r="BN1477" s="28"/>
      <c r="BO1477" s="28"/>
      <c r="BP1477" s="28"/>
      <c r="BQ1477" s="28"/>
    </row>
    <row r="1478" spans="1:69" ht="12.75" customHeight="1">
      <c r="A1478" s="19"/>
      <c r="B1478" s="19"/>
      <c r="C1478" s="17"/>
      <c r="D1478" s="19"/>
      <c r="E1478" s="19"/>
      <c r="F1478" s="20"/>
      <c r="G1478" s="19"/>
      <c r="H1478" s="41"/>
      <c r="I1478" s="41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  <c r="AH1478" s="19"/>
      <c r="AI1478" s="19"/>
      <c r="AJ1478" s="19"/>
      <c r="AK1478" s="19"/>
      <c r="AL1478" s="19"/>
      <c r="AM1478" s="19"/>
      <c r="AN1478" s="19"/>
      <c r="AO1478" s="19"/>
      <c r="AP1478" s="19"/>
      <c r="AQ1478" s="19"/>
      <c r="AR1478" s="19"/>
      <c r="AS1478" s="19"/>
      <c r="AT1478" s="19"/>
      <c r="AU1478" s="19"/>
      <c r="AV1478" s="19"/>
      <c r="AW1478" s="28"/>
      <c r="AX1478" s="28"/>
      <c r="AY1478" s="28"/>
      <c r="AZ1478" s="28"/>
      <c r="BA1478" s="28"/>
      <c r="BB1478" s="28"/>
      <c r="BC1478" s="28"/>
      <c r="BD1478" s="28"/>
      <c r="BE1478" s="28"/>
      <c r="BF1478" s="28"/>
      <c r="BG1478" s="28"/>
      <c r="BH1478" s="28"/>
      <c r="BI1478" s="28"/>
      <c r="BJ1478" s="28"/>
      <c r="BK1478" s="28"/>
      <c r="BL1478" s="28"/>
      <c r="BM1478" s="28"/>
      <c r="BN1478" s="28"/>
      <c r="BO1478" s="28"/>
      <c r="BP1478" s="28"/>
      <c r="BQ1478" s="28"/>
    </row>
    <row r="1479" spans="1:69" ht="12.75" customHeight="1">
      <c r="A1479" s="19"/>
      <c r="B1479" s="19"/>
      <c r="C1479" s="17"/>
      <c r="D1479" s="19"/>
      <c r="E1479" s="19"/>
      <c r="F1479" s="20"/>
      <c r="G1479" s="19"/>
      <c r="H1479" s="41"/>
      <c r="I1479" s="41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/>
      <c r="AM1479" s="19"/>
      <c r="AN1479" s="19"/>
      <c r="AO1479" s="19"/>
      <c r="AP1479" s="19"/>
      <c r="AQ1479" s="19"/>
      <c r="AR1479" s="19"/>
      <c r="AS1479" s="19"/>
      <c r="AT1479" s="19"/>
      <c r="AU1479" s="19"/>
      <c r="AV1479" s="19"/>
      <c r="AW1479" s="28"/>
      <c r="AX1479" s="28"/>
      <c r="AY1479" s="28"/>
      <c r="AZ1479" s="28"/>
      <c r="BA1479" s="28"/>
      <c r="BB1479" s="28"/>
      <c r="BC1479" s="28"/>
      <c r="BD1479" s="28"/>
      <c r="BE1479" s="28"/>
      <c r="BF1479" s="28"/>
      <c r="BG1479" s="28"/>
      <c r="BH1479" s="28"/>
      <c r="BI1479" s="28"/>
      <c r="BJ1479" s="28"/>
      <c r="BK1479" s="28"/>
      <c r="BL1479" s="28"/>
      <c r="BM1479" s="28"/>
      <c r="BN1479" s="28"/>
      <c r="BO1479" s="28"/>
      <c r="BP1479" s="28"/>
      <c r="BQ1479" s="28"/>
    </row>
    <row r="1480" spans="1:69" ht="12.75" customHeight="1">
      <c r="A1480" s="19"/>
      <c r="B1480" s="19"/>
      <c r="C1480" s="17"/>
      <c r="D1480" s="19"/>
      <c r="E1480" s="19"/>
      <c r="F1480" s="20"/>
      <c r="G1480" s="19"/>
      <c r="H1480" s="41"/>
      <c r="I1480" s="41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/>
      <c r="AM1480" s="19"/>
      <c r="AN1480" s="19"/>
      <c r="AO1480" s="19"/>
      <c r="AP1480" s="19"/>
      <c r="AQ1480" s="19"/>
      <c r="AR1480" s="19"/>
      <c r="AS1480" s="19"/>
      <c r="AT1480" s="19"/>
      <c r="AU1480" s="19"/>
      <c r="AV1480" s="19"/>
      <c r="AW1480" s="28"/>
      <c r="AX1480" s="28"/>
      <c r="AY1480" s="28"/>
      <c r="AZ1480" s="28"/>
      <c r="BA1480" s="28"/>
      <c r="BB1480" s="28"/>
      <c r="BC1480" s="28"/>
      <c r="BD1480" s="28"/>
      <c r="BE1480" s="28"/>
      <c r="BF1480" s="28"/>
      <c r="BG1480" s="28"/>
      <c r="BH1480" s="28"/>
      <c r="BI1480" s="28"/>
      <c r="BJ1480" s="28"/>
      <c r="BK1480" s="28"/>
      <c r="BL1480" s="28"/>
      <c r="BM1480" s="28"/>
      <c r="BN1480" s="28"/>
      <c r="BO1480" s="28"/>
      <c r="BP1480" s="28"/>
      <c r="BQ1480" s="28"/>
    </row>
    <row r="1481" spans="1:69" ht="12.75" customHeight="1">
      <c r="A1481" s="19"/>
      <c r="B1481" s="19"/>
      <c r="C1481" s="17"/>
      <c r="D1481" s="19"/>
      <c r="E1481" s="19"/>
      <c r="F1481" s="20"/>
      <c r="G1481" s="19"/>
      <c r="H1481" s="41"/>
      <c r="I1481" s="41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  <c r="AH1481" s="19"/>
      <c r="AI1481" s="19"/>
      <c r="AJ1481" s="19"/>
      <c r="AK1481" s="19"/>
      <c r="AL1481" s="19"/>
      <c r="AM1481" s="19"/>
      <c r="AN1481" s="19"/>
      <c r="AO1481" s="19"/>
      <c r="AP1481" s="19"/>
      <c r="AQ1481" s="19"/>
      <c r="AR1481" s="19"/>
      <c r="AS1481" s="19"/>
      <c r="AT1481" s="19"/>
      <c r="AU1481" s="19"/>
      <c r="AV1481" s="19"/>
      <c r="AW1481" s="28"/>
      <c r="AX1481" s="28"/>
      <c r="AY1481" s="28"/>
      <c r="AZ1481" s="28"/>
      <c r="BA1481" s="28"/>
      <c r="BB1481" s="28"/>
      <c r="BC1481" s="28"/>
      <c r="BD1481" s="28"/>
      <c r="BE1481" s="28"/>
      <c r="BF1481" s="28"/>
      <c r="BG1481" s="28"/>
      <c r="BH1481" s="28"/>
      <c r="BI1481" s="28"/>
      <c r="BJ1481" s="28"/>
      <c r="BK1481" s="28"/>
      <c r="BL1481" s="28"/>
      <c r="BM1481" s="28"/>
      <c r="BN1481" s="28"/>
      <c r="BO1481" s="28"/>
      <c r="BP1481" s="28"/>
      <c r="BQ1481" s="28"/>
    </row>
    <row r="1482" spans="1:69" ht="12.75" customHeight="1">
      <c r="A1482" s="19"/>
      <c r="B1482" s="19"/>
      <c r="C1482" s="17"/>
      <c r="D1482" s="19"/>
      <c r="E1482" s="19"/>
      <c r="F1482" s="20"/>
      <c r="G1482" s="19"/>
      <c r="H1482" s="41"/>
      <c r="I1482" s="41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  <c r="AH1482" s="19"/>
      <c r="AI1482" s="19"/>
      <c r="AJ1482" s="19"/>
      <c r="AK1482" s="19"/>
      <c r="AL1482" s="19"/>
      <c r="AM1482" s="19"/>
      <c r="AN1482" s="19"/>
      <c r="AO1482" s="19"/>
      <c r="AP1482" s="19"/>
      <c r="AQ1482" s="19"/>
      <c r="AR1482" s="19"/>
      <c r="AS1482" s="19"/>
      <c r="AT1482" s="19"/>
      <c r="AU1482" s="19"/>
      <c r="AV1482" s="19"/>
      <c r="AW1482" s="28"/>
      <c r="AX1482" s="28"/>
      <c r="AY1482" s="28"/>
      <c r="AZ1482" s="28"/>
      <c r="BA1482" s="28"/>
      <c r="BB1482" s="28"/>
      <c r="BC1482" s="28"/>
      <c r="BD1482" s="28"/>
      <c r="BE1482" s="28"/>
      <c r="BF1482" s="28"/>
      <c r="BG1482" s="28"/>
      <c r="BH1482" s="28"/>
      <c r="BI1482" s="28"/>
      <c r="BJ1482" s="28"/>
      <c r="BK1482" s="28"/>
      <c r="BL1482" s="28"/>
      <c r="BM1482" s="28"/>
      <c r="BN1482" s="28"/>
      <c r="BO1482" s="28"/>
      <c r="BP1482" s="28"/>
      <c r="BQ1482" s="28"/>
    </row>
    <row r="1483" spans="1:69" ht="12.75" customHeight="1">
      <c r="A1483" s="19"/>
      <c r="B1483" s="19"/>
      <c r="C1483" s="17"/>
      <c r="D1483" s="19"/>
      <c r="E1483" s="19"/>
      <c r="F1483" s="20"/>
      <c r="G1483" s="19"/>
      <c r="H1483" s="41"/>
      <c r="I1483" s="41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  <c r="AH1483" s="19"/>
      <c r="AI1483" s="19"/>
      <c r="AJ1483" s="19"/>
      <c r="AK1483" s="19"/>
      <c r="AL1483" s="19"/>
      <c r="AM1483" s="19"/>
      <c r="AN1483" s="19"/>
      <c r="AO1483" s="19"/>
      <c r="AP1483" s="19"/>
      <c r="AQ1483" s="19"/>
      <c r="AR1483" s="19"/>
      <c r="AS1483" s="19"/>
      <c r="AT1483" s="19"/>
      <c r="AU1483" s="19"/>
      <c r="AV1483" s="19"/>
      <c r="AW1483" s="28"/>
      <c r="AX1483" s="28"/>
      <c r="AY1483" s="28"/>
      <c r="AZ1483" s="28"/>
      <c r="BA1483" s="28"/>
      <c r="BB1483" s="28"/>
      <c r="BC1483" s="28"/>
      <c r="BD1483" s="28"/>
      <c r="BE1483" s="28"/>
      <c r="BF1483" s="28"/>
      <c r="BG1483" s="28"/>
      <c r="BH1483" s="28"/>
      <c r="BI1483" s="28"/>
      <c r="BJ1483" s="28"/>
      <c r="BK1483" s="28"/>
      <c r="BL1483" s="28"/>
      <c r="BM1483" s="28"/>
      <c r="BN1483" s="28"/>
      <c r="BO1483" s="28"/>
      <c r="BP1483" s="28"/>
      <c r="BQ1483" s="28"/>
    </row>
    <row r="1484" spans="1:69" ht="12.75" customHeight="1">
      <c r="A1484" s="19"/>
      <c r="B1484" s="19"/>
      <c r="C1484" s="17"/>
      <c r="D1484" s="19"/>
      <c r="E1484" s="19"/>
      <c r="F1484" s="20"/>
      <c r="G1484" s="19"/>
      <c r="H1484" s="41"/>
      <c r="I1484" s="41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  <c r="AI1484" s="19"/>
      <c r="AJ1484" s="19"/>
      <c r="AK1484" s="19"/>
      <c r="AL1484" s="19"/>
      <c r="AM1484" s="19"/>
      <c r="AN1484" s="19"/>
      <c r="AO1484" s="19"/>
      <c r="AP1484" s="19"/>
      <c r="AQ1484" s="19"/>
      <c r="AR1484" s="19"/>
      <c r="AS1484" s="19"/>
      <c r="AT1484" s="19"/>
      <c r="AU1484" s="19"/>
      <c r="AV1484" s="19"/>
      <c r="AW1484" s="28"/>
      <c r="AX1484" s="28"/>
      <c r="AY1484" s="28"/>
      <c r="AZ1484" s="28"/>
      <c r="BA1484" s="28"/>
      <c r="BB1484" s="28"/>
      <c r="BC1484" s="28"/>
      <c r="BD1484" s="28"/>
      <c r="BE1484" s="28"/>
      <c r="BF1484" s="28"/>
      <c r="BG1484" s="28"/>
      <c r="BH1484" s="28"/>
      <c r="BI1484" s="28"/>
      <c r="BJ1484" s="28"/>
      <c r="BK1484" s="28"/>
      <c r="BL1484" s="28"/>
      <c r="BM1484" s="28"/>
      <c r="BN1484" s="28"/>
      <c r="BO1484" s="28"/>
      <c r="BP1484" s="28"/>
      <c r="BQ1484" s="28"/>
    </row>
    <row r="1485" spans="1:69" ht="12.75" customHeight="1">
      <c r="A1485" s="19"/>
      <c r="B1485" s="19"/>
      <c r="C1485" s="17"/>
      <c r="D1485" s="19"/>
      <c r="E1485" s="19"/>
      <c r="F1485" s="20"/>
      <c r="G1485" s="19"/>
      <c r="H1485" s="41"/>
      <c r="I1485" s="41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/>
      <c r="AM1485" s="19"/>
      <c r="AN1485" s="19"/>
      <c r="AO1485" s="19"/>
      <c r="AP1485" s="19"/>
      <c r="AQ1485" s="19"/>
      <c r="AR1485" s="19"/>
      <c r="AS1485" s="19"/>
      <c r="AT1485" s="19"/>
      <c r="AU1485" s="19"/>
      <c r="AV1485" s="19"/>
      <c r="AW1485" s="28"/>
      <c r="AX1485" s="28"/>
      <c r="AY1485" s="28"/>
      <c r="AZ1485" s="28"/>
      <c r="BA1485" s="28"/>
      <c r="BB1485" s="28"/>
      <c r="BC1485" s="28"/>
      <c r="BD1485" s="28"/>
      <c r="BE1485" s="28"/>
      <c r="BF1485" s="28"/>
      <c r="BG1485" s="28"/>
      <c r="BH1485" s="28"/>
      <c r="BI1485" s="28"/>
      <c r="BJ1485" s="28"/>
      <c r="BK1485" s="28"/>
      <c r="BL1485" s="28"/>
      <c r="BM1485" s="28"/>
      <c r="BN1485" s="28"/>
      <c r="BO1485" s="28"/>
      <c r="BP1485" s="28"/>
      <c r="BQ1485" s="28"/>
    </row>
    <row r="1486" spans="1:69" ht="12.75" customHeight="1">
      <c r="A1486" s="19"/>
      <c r="B1486" s="19"/>
      <c r="C1486" s="17"/>
      <c r="D1486" s="19"/>
      <c r="E1486" s="19"/>
      <c r="F1486" s="20"/>
      <c r="G1486" s="19"/>
      <c r="H1486" s="41"/>
      <c r="I1486" s="41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  <c r="AG1486" s="19"/>
      <c r="AH1486" s="19"/>
      <c r="AI1486" s="19"/>
      <c r="AJ1486" s="19"/>
      <c r="AK1486" s="19"/>
      <c r="AL1486" s="19"/>
      <c r="AM1486" s="19"/>
      <c r="AN1486" s="19"/>
      <c r="AO1486" s="19"/>
      <c r="AP1486" s="19"/>
      <c r="AQ1486" s="19"/>
      <c r="AR1486" s="19"/>
      <c r="AS1486" s="19"/>
      <c r="AT1486" s="19"/>
      <c r="AU1486" s="19"/>
      <c r="AV1486" s="19"/>
      <c r="AW1486" s="28"/>
      <c r="AX1486" s="28"/>
      <c r="AY1486" s="28"/>
      <c r="AZ1486" s="28"/>
      <c r="BA1486" s="28"/>
      <c r="BB1486" s="28"/>
      <c r="BC1486" s="28"/>
      <c r="BD1486" s="28"/>
      <c r="BE1486" s="28"/>
      <c r="BF1486" s="28"/>
      <c r="BG1486" s="28"/>
      <c r="BH1486" s="28"/>
      <c r="BI1486" s="28"/>
      <c r="BJ1486" s="28"/>
      <c r="BK1486" s="28"/>
      <c r="BL1486" s="28"/>
      <c r="BM1486" s="28"/>
      <c r="BN1486" s="28"/>
      <c r="BO1486" s="28"/>
      <c r="BP1486" s="28"/>
      <c r="BQ1486" s="28"/>
    </row>
    <row r="1487" spans="1:69" ht="12.75" customHeight="1">
      <c r="A1487" s="19"/>
      <c r="B1487" s="19"/>
      <c r="C1487" s="17"/>
      <c r="D1487" s="19"/>
      <c r="E1487" s="19"/>
      <c r="F1487" s="20"/>
      <c r="G1487" s="19"/>
      <c r="H1487" s="41"/>
      <c r="I1487" s="41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  <c r="AG1487" s="19"/>
      <c r="AH1487" s="19"/>
      <c r="AI1487" s="19"/>
      <c r="AJ1487" s="19"/>
      <c r="AK1487" s="19"/>
      <c r="AL1487" s="19"/>
      <c r="AM1487" s="19"/>
      <c r="AN1487" s="19"/>
      <c r="AO1487" s="19"/>
      <c r="AP1487" s="19"/>
      <c r="AQ1487" s="19"/>
      <c r="AR1487" s="19"/>
      <c r="AS1487" s="19"/>
      <c r="AT1487" s="19"/>
      <c r="AU1487" s="19"/>
      <c r="AV1487" s="19"/>
      <c r="AW1487" s="28"/>
      <c r="AX1487" s="28"/>
      <c r="AY1487" s="28"/>
      <c r="AZ1487" s="28"/>
      <c r="BA1487" s="28"/>
      <c r="BB1487" s="28"/>
      <c r="BC1487" s="28"/>
      <c r="BD1487" s="28"/>
      <c r="BE1487" s="28"/>
      <c r="BF1487" s="28"/>
      <c r="BG1487" s="28"/>
      <c r="BH1487" s="28"/>
      <c r="BI1487" s="28"/>
      <c r="BJ1487" s="28"/>
      <c r="BK1487" s="28"/>
      <c r="BL1487" s="28"/>
      <c r="BM1487" s="28"/>
      <c r="BN1487" s="28"/>
      <c r="BO1487" s="28"/>
      <c r="BP1487" s="28"/>
      <c r="BQ1487" s="28"/>
    </row>
    <row r="1488" spans="1:69" ht="12.75" customHeight="1">
      <c r="A1488" s="19"/>
      <c r="B1488" s="19"/>
      <c r="C1488" s="17"/>
      <c r="D1488" s="19"/>
      <c r="E1488" s="19"/>
      <c r="F1488" s="20"/>
      <c r="G1488" s="19"/>
      <c r="H1488" s="41"/>
      <c r="I1488" s="41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/>
      <c r="AM1488" s="19"/>
      <c r="AN1488" s="19"/>
      <c r="AO1488" s="19"/>
      <c r="AP1488" s="19"/>
      <c r="AQ1488" s="19"/>
      <c r="AR1488" s="19"/>
      <c r="AS1488" s="19"/>
      <c r="AT1488" s="19"/>
      <c r="AU1488" s="19"/>
      <c r="AV1488" s="19"/>
      <c r="AW1488" s="28"/>
      <c r="AX1488" s="28"/>
      <c r="AY1488" s="28"/>
      <c r="AZ1488" s="28"/>
      <c r="BA1488" s="28"/>
      <c r="BB1488" s="28"/>
      <c r="BC1488" s="28"/>
      <c r="BD1488" s="28"/>
      <c r="BE1488" s="28"/>
      <c r="BF1488" s="28"/>
      <c r="BG1488" s="28"/>
      <c r="BH1488" s="28"/>
      <c r="BI1488" s="28"/>
      <c r="BJ1488" s="28"/>
      <c r="BK1488" s="28"/>
      <c r="BL1488" s="28"/>
      <c r="BM1488" s="28"/>
      <c r="BN1488" s="28"/>
      <c r="BO1488" s="28"/>
      <c r="BP1488" s="28"/>
      <c r="BQ1488" s="28"/>
    </row>
    <row r="1489" spans="1:69" ht="12.75" customHeight="1">
      <c r="A1489" s="19"/>
      <c r="B1489" s="19"/>
      <c r="C1489" s="17"/>
      <c r="D1489" s="19"/>
      <c r="E1489" s="19"/>
      <c r="F1489" s="20"/>
      <c r="G1489" s="19"/>
      <c r="H1489" s="41"/>
      <c r="I1489" s="41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  <c r="AG1489" s="19"/>
      <c r="AH1489" s="19"/>
      <c r="AI1489" s="19"/>
      <c r="AJ1489" s="19"/>
      <c r="AK1489" s="19"/>
      <c r="AL1489" s="19"/>
      <c r="AM1489" s="19"/>
      <c r="AN1489" s="19"/>
      <c r="AO1489" s="19"/>
      <c r="AP1489" s="19"/>
      <c r="AQ1489" s="19"/>
      <c r="AR1489" s="19"/>
      <c r="AS1489" s="19"/>
      <c r="AT1489" s="19"/>
      <c r="AU1489" s="19"/>
      <c r="AV1489" s="19"/>
      <c r="AW1489" s="28"/>
      <c r="AX1489" s="28"/>
      <c r="AY1489" s="28"/>
      <c r="AZ1489" s="28"/>
      <c r="BA1489" s="28"/>
      <c r="BB1489" s="28"/>
      <c r="BC1489" s="28"/>
      <c r="BD1489" s="28"/>
      <c r="BE1489" s="28"/>
      <c r="BF1489" s="28"/>
      <c r="BG1489" s="28"/>
      <c r="BH1489" s="28"/>
      <c r="BI1489" s="28"/>
      <c r="BJ1489" s="28"/>
      <c r="BK1489" s="28"/>
      <c r="BL1489" s="28"/>
      <c r="BM1489" s="28"/>
      <c r="BN1489" s="28"/>
      <c r="BO1489" s="28"/>
      <c r="BP1489" s="28"/>
      <c r="BQ1489" s="28"/>
    </row>
    <row r="1490" spans="1:69" ht="12.75" customHeight="1">
      <c r="A1490" s="19"/>
      <c r="B1490" s="19"/>
      <c r="C1490" s="17"/>
      <c r="D1490" s="19"/>
      <c r="E1490" s="19"/>
      <c r="F1490" s="20"/>
      <c r="G1490" s="19"/>
      <c r="H1490" s="41"/>
      <c r="I1490" s="41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  <c r="AG1490" s="19"/>
      <c r="AH1490" s="19"/>
      <c r="AI1490" s="19"/>
      <c r="AJ1490" s="19"/>
      <c r="AK1490" s="19"/>
      <c r="AL1490" s="19"/>
      <c r="AM1490" s="19"/>
      <c r="AN1490" s="19"/>
      <c r="AO1490" s="19"/>
      <c r="AP1490" s="19"/>
      <c r="AQ1490" s="19"/>
      <c r="AR1490" s="19"/>
      <c r="AS1490" s="19"/>
      <c r="AT1490" s="19"/>
      <c r="AU1490" s="19"/>
      <c r="AV1490" s="19"/>
      <c r="AW1490" s="28"/>
      <c r="AX1490" s="28"/>
      <c r="AY1490" s="28"/>
      <c r="AZ1490" s="28"/>
      <c r="BA1490" s="28"/>
      <c r="BB1490" s="28"/>
      <c r="BC1490" s="28"/>
      <c r="BD1490" s="28"/>
      <c r="BE1490" s="28"/>
      <c r="BF1490" s="28"/>
      <c r="BG1490" s="28"/>
      <c r="BH1490" s="28"/>
      <c r="BI1490" s="28"/>
      <c r="BJ1490" s="28"/>
      <c r="BK1490" s="28"/>
      <c r="BL1490" s="28"/>
      <c r="BM1490" s="28"/>
      <c r="BN1490" s="28"/>
      <c r="BO1490" s="28"/>
      <c r="BP1490" s="28"/>
      <c r="BQ1490" s="28"/>
    </row>
    <row r="1491" spans="1:69" ht="12.75" customHeight="1">
      <c r="A1491" s="19"/>
      <c r="B1491" s="19"/>
      <c r="C1491" s="17"/>
      <c r="D1491" s="19"/>
      <c r="E1491" s="19"/>
      <c r="F1491" s="20"/>
      <c r="G1491" s="19"/>
      <c r="H1491" s="41"/>
      <c r="I1491" s="41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  <c r="AM1491" s="19"/>
      <c r="AN1491" s="19"/>
      <c r="AO1491" s="19"/>
      <c r="AP1491" s="19"/>
      <c r="AQ1491" s="19"/>
      <c r="AR1491" s="19"/>
      <c r="AS1491" s="19"/>
      <c r="AT1491" s="19"/>
      <c r="AU1491" s="19"/>
      <c r="AV1491" s="19"/>
      <c r="AW1491" s="28"/>
      <c r="AX1491" s="28"/>
      <c r="AY1491" s="28"/>
      <c r="AZ1491" s="28"/>
      <c r="BA1491" s="28"/>
      <c r="BB1491" s="28"/>
      <c r="BC1491" s="28"/>
      <c r="BD1491" s="28"/>
      <c r="BE1491" s="28"/>
      <c r="BF1491" s="28"/>
      <c r="BG1491" s="28"/>
      <c r="BH1491" s="28"/>
      <c r="BI1491" s="28"/>
      <c r="BJ1491" s="28"/>
      <c r="BK1491" s="28"/>
      <c r="BL1491" s="28"/>
      <c r="BM1491" s="28"/>
      <c r="BN1491" s="28"/>
      <c r="BO1491" s="28"/>
      <c r="BP1491" s="28"/>
      <c r="BQ1491" s="28"/>
    </row>
    <row r="1492" spans="1:69" ht="12.75" customHeight="1">
      <c r="A1492" s="19"/>
      <c r="B1492" s="19"/>
      <c r="C1492" s="17"/>
      <c r="D1492" s="19"/>
      <c r="E1492" s="19"/>
      <c r="F1492" s="20"/>
      <c r="G1492" s="19"/>
      <c r="H1492" s="41"/>
      <c r="I1492" s="41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  <c r="AM1492" s="19"/>
      <c r="AN1492" s="19"/>
      <c r="AO1492" s="19"/>
      <c r="AP1492" s="19"/>
      <c r="AQ1492" s="19"/>
      <c r="AR1492" s="19"/>
      <c r="AS1492" s="19"/>
      <c r="AT1492" s="19"/>
      <c r="AU1492" s="19"/>
      <c r="AV1492" s="19"/>
      <c r="AW1492" s="28"/>
      <c r="AX1492" s="28"/>
      <c r="AY1492" s="28"/>
      <c r="AZ1492" s="28"/>
      <c r="BA1492" s="28"/>
      <c r="BB1492" s="28"/>
      <c r="BC1492" s="28"/>
      <c r="BD1492" s="28"/>
      <c r="BE1492" s="28"/>
      <c r="BF1492" s="28"/>
      <c r="BG1492" s="28"/>
      <c r="BH1492" s="28"/>
      <c r="BI1492" s="28"/>
      <c r="BJ1492" s="28"/>
      <c r="BK1492" s="28"/>
      <c r="BL1492" s="28"/>
      <c r="BM1492" s="28"/>
      <c r="BN1492" s="28"/>
      <c r="BO1492" s="28"/>
      <c r="BP1492" s="28"/>
      <c r="BQ1492" s="28"/>
    </row>
    <row r="1493" spans="1:69" ht="12.75" customHeight="1">
      <c r="A1493" s="19"/>
      <c r="B1493" s="19"/>
      <c r="C1493" s="17"/>
      <c r="D1493" s="19"/>
      <c r="E1493" s="19"/>
      <c r="F1493" s="20"/>
      <c r="G1493" s="19"/>
      <c r="H1493" s="41"/>
      <c r="I1493" s="41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  <c r="AG1493" s="19"/>
      <c r="AH1493" s="19"/>
      <c r="AI1493" s="19"/>
      <c r="AJ1493" s="19"/>
      <c r="AK1493" s="19"/>
      <c r="AL1493" s="19"/>
      <c r="AM1493" s="19"/>
      <c r="AN1493" s="19"/>
      <c r="AO1493" s="19"/>
      <c r="AP1493" s="19"/>
      <c r="AQ1493" s="19"/>
      <c r="AR1493" s="19"/>
      <c r="AS1493" s="19"/>
      <c r="AT1493" s="19"/>
      <c r="AU1493" s="19"/>
      <c r="AV1493" s="19"/>
      <c r="AW1493" s="28"/>
      <c r="AX1493" s="28"/>
      <c r="AY1493" s="28"/>
      <c r="AZ1493" s="28"/>
      <c r="BA1493" s="28"/>
      <c r="BB1493" s="28"/>
      <c r="BC1493" s="28"/>
      <c r="BD1493" s="28"/>
      <c r="BE1493" s="28"/>
      <c r="BF1493" s="28"/>
      <c r="BG1493" s="28"/>
      <c r="BH1493" s="28"/>
      <c r="BI1493" s="28"/>
      <c r="BJ1493" s="28"/>
      <c r="BK1493" s="28"/>
      <c r="BL1493" s="28"/>
      <c r="BM1493" s="28"/>
      <c r="BN1493" s="28"/>
      <c r="BO1493" s="28"/>
      <c r="BP1493" s="28"/>
      <c r="BQ1493" s="28"/>
    </row>
    <row r="1494" spans="1:69" ht="12.75" customHeight="1">
      <c r="A1494" s="19"/>
      <c r="B1494" s="19"/>
      <c r="C1494" s="17"/>
      <c r="D1494" s="19"/>
      <c r="E1494" s="19"/>
      <c r="F1494" s="20"/>
      <c r="G1494" s="19"/>
      <c r="H1494" s="41"/>
      <c r="I1494" s="41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  <c r="AN1494" s="19"/>
      <c r="AO1494" s="19"/>
      <c r="AP1494" s="19"/>
      <c r="AQ1494" s="19"/>
      <c r="AR1494" s="19"/>
      <c r="AS1494" s="19"/>
      <c r="AT1494" s="19"/>
      <c r="AU1494" s="19"/>
      <c r="AV1494" s="19"/>
      <c r="AW1494" s="28"/>
      <c r="AX1494" s="28"/>
      <c r="AY1494" s="28"/>
      <c r="AZ1494" s="28"/>
      <c r="BA1494" s="28"/>
      <c r="BB1494" s="28"/>
      <c r="BC1494" s="28"/>
      <c r="BD1494" s="28"/>
      <c r="BE1494" s="28"/>
      <c r="BF1494" s="28"/>
      <c r="BG1494" s="28"/>
      <c r="BH1494" s="28"/>
      <c r="BI1494" s="28"/>
      <c r="BJ1494" s="28"/>
      <c r="BK1494" s="28"/>
      <c r="BL1494" s="28"/>
      <c r="BM1494" s="28"/>
      <c r="BN1494" s="28"/>
      <c r="BO1494" s="28"/>
      <c r="BP1494" s="28"/>
      <c r="BQ1494" s="28"/>
    </row>
    <row r="1495" spans="1:69" ht="12.75" customHeight="1">
      <c r="A1495" s="19"/>
      <c r="B1495" s="19"/>
      <c r="C1495" s="17"/>
      <c r="D1495" s="19"/>
      <c r="E1495" s="19"/>
      <c r="F1495" s="20"/>
      <c r="G1495" s="19"/>
      <c r="H1495" s="41"/>
      <c r="I1495" s="41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9"/>
      <c r="AG1495" s="19"/>
      <c r="AH1495" s="19"/>
      <c r="AI1495" s="19"/>
      <c r="AJ1495" s="19"/>
      <c r="AK1495" s="19"/>
      <c r="AL1495" s="19"/>
      <c r="AM1495" s="19"/>
      <c r="AN1495" s="19"/>
      <c r="AO1495" s="19"/>
      <c r="AP1495" s="19"/>
      <c r="AQ1495" s="19"/>
      <c r="AR1495" s="19"/>
      <c r="AS1495" s="19"/>
      <c r="AT1495" s="19"/>
      <c r="AU1495" s="19"/>
      <c r="AV1495" s="19"/>
      <c r="AW1495" s="28"/>
      <c r="AX1495" s="28"/>
      <c r="AY1495" s="28"/>
      <c r="AZ1495" s="28"/>
      <c r="BA1495" s="28"/>
      <c r="BB1495" s="28"/>
      <c r="BC1495" s="28"/>
      <c r="BD1495" s="28"/>
      <c r="BE1495" s="28"/>
      <c r="BF1495" s="28"/>
      <c r="BG1495" s="28"/>
      <c r="BH1495" s="28"/>
      <c r="BI1495" s="28"/>
      <c r="BJ1495" s="28"/>
      <c r="BK1495" s="28"/>
      <c r="BL1495" s="28"/>
      <c r="BM1495" s="28"/>
      <c r="BN1495" s="28"/>
      <c r="BO1495" s="28"/>
      <c r="BP1495" s="28"/>
      <c r="BQ1495" s="28"/>
    </row>
    <row r="1496" spans="1:69" ht="12.75" customHeight="1">
      <c r="A1496" s="19"/>
      <c r="B1496" s="19"/>
      <c r="C1496" s="17"/>
      <c r="D1496" s="19"/>
      <c r="E1496" s="19"/>
      <c r="F1496" s="20"/>
      <c r="G1496" s="19"/>
      <c r="H1496" s="41"/>
      <c r="I1496" s="41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  <c r="AN1496" s="19"/>
      <c r="AO1496" s="19"/>
      <c r="AP1496" s="19"/>
      <c r="AQ1496" s="19"/>
      <c r="AR1496" s="19"/>
      <c r="AS1496" s="19"/>
      <c r="AT1496" s="19"/>
      <c r="AU1496" s="19"/>
      <c r="AV1496" s="19"/>
      <c r="AW1496" s="28"/>
      <c r="AX1496" s="28"/>
      <c r="AY1496" s="28"/>
      <c r="AZ1496" s="28"/>
      <c r="BA1496" s="28"/>
      <c r="BB1496" s="28"/>
      <c r="BC1496" s="28"/>
      <c r="BD1496" s="28"/>
      <c r="BE1496" s="28"/>
      <c r="BF1496" s="28"/>
      <c r="BG1496" s="28"/>
      <c r="BH1496" s="28"/>
      <c r="BI1496" s="28"/>
      <c r="BJ1496" s="28"/>
      <c r="BK1496" s="28"/>
      <c r="BL1496" s="28"/>
      <c r="BM1496" s="28"/>
      <c r="BN1496" s="28"/>
      <c r="BO1496" s="28"/>
      <c r="BP1496" s="28"/>
      <c r="BQ1496" s="28"/>
    </row>
    <row r="1497" spans="1:69" ht="12.75" customHeight="1">
      <c r="A1497" s="19"/>
      <c r="B1497" s="19"/>
      <c r="C1497" s="17"/>
      <c r="D1497" s="19"/>
      <c r="E1497" s="19"/>
      <c r="F1497" s="20"/>
      <c r="G1497" s="19"/>
      <c r="H1497" s="41"/>
      <c r="I1497" s="41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  <c r="AN1497" s="19"/>
      <c r="AO1497" s="19"/>
      <c r="AP1497" s="19"/>
      <c r="AQ1497" s="19"/>
      <c r="AR1497" s="19"/>
      <c r="AS1497" s="19"/>
      <c r="AT1497" s="19"/>
      <c r="AU1497" s="19"/>
      <c r="AV1497" s="19"/>
      <c r="AW1497" s="28"/>
      <c r="AX1497" s="28"/>
      <c r="AY1497" s="28"/>
      <c r="AZ1497" s="28"/>
      <c r="BA1497" s="28"/>
      <c r="BB1497" s="28"/>
      <c r="BC1497" s="28"/>
      <c r="BD1497" s="28"/>
      <c r="BE1497" s="28"/>
      <c r="BF1497" s="28"/>
      <c r="BG1497" s="28"/>
      <c r="BH1497" s="28"/>
      <c r="BI1497" s="28"/>
      <c r="BJ1497" s="28"/>
      <c r="BK1497" s="28"/>
      <c r="BL1497" s="28"/>
      <c r="BM1497" s="28"/>
      <c r="BN1497" s="28"/>
      <c r="BO1497" s="28"/>
      <c r="BP1497" s="28"/>
      <c r="BQ1497" s="28"/>
    </row>
    <row r="1498" spans="1:69" ht="12.75" customHeight="1">
      <c r="A1498" s="19"/>
      <c r="B1498" s="19"/>
      <c r="C1498" s="17"/>
      <c r="D1498" s="19"/>
      <c r="E1498" s="19"/>
      <c r="F1498" s="20"/>
      <c r="G1498" s="19"/>
      <c r="H1498" s="41"/>
      <c r="I1498" s="41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  <c r="AN1498" s="19"/>
      <c r="AO1498" s="19"/>
      <c r="AP1498" s="19"/>
      <c r="AQ1498" s="19"/>
      <c r="AR1498" s="19"/>
      <c r="AS1498" s="19"/>
      <c r="AT1498" s="19"/>
      <c r="AU1498" s="19"/>
      <c r="AV1498" s="19"/>
      <c r="AW1498" s="28"/>
      <c r="AX1498" s="28"/>
      <c r="AY1498" s="28"/>
      <c r="AZ1498" s="28"/>
      <c r="BA1498" s="28"/>
      <c r="BB1498" s="28"/>
      <c r="BC1498" s="28"/>
      <c r="BD1498" s="28"/>
      <c r="BE1498" s="28"/>
      <c r="BF1498" s="28"/>
      <c r="BG1498" s="28"/>
      <c r="BH1498" s="28"/>
      <c r="BI1498" s="28"/>
      <c r="BJ1498" s="28"/>
      <c r="BK1498" s="28"/>
      <c r="BL1498" s="28"/>
      <c r="BM1498" s="28"/>
      <c r="BN1498" s="28"/>
      <c r="BO1498" s="28"/>
      <c r="BP1498" s="28"/>
      <c r="BQ1498" s="28"/>
    </row>
    <row r="1499" spans="1:69" ht="12.75" customHeight="1">
      <c r="A1499" s="19"/>
      <c r="B1499" s="19"/>
      <c r="C1499" s="17"/>
      <c r="D1499" s="19"/>
      <c r="E1499" s="19"/>
      <c r="F1499" s="20"/>
      <c r="G1499" s="19"/>
      <c r="H1499" s="41"/>
      <c r="I1499" s="41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  <c r="AP1499" s="19"/>
      <c r="AQ1499" s="19"/>
      <c r="AR1499" s="19"/>
      <c r="AS1499" s="19"/>
      <c r="AT1499" s="19"/>
      <c r="AU1499" s="19"/>
      <c r="AV1499" s="19"/>
      <c r="AW1499" s="28"/>
      <c r="AX1499" s="28"/>
      <c r="AY1499" s="28"/>
      <c r="AZ1499" s="28"/>
      <c r="BA1499" s="28"/>
      <c r="BB1499" s="28"/>
      <c r="BC1499" s="28"/>
      <c r="BD1499" s="28"/>
      <c r="BE1499" s="28"/>
      <c r="BF1499" s="28"/>
      <c r="BG1499" s="28"/>
      <c r="BH1499" s="28"/>
      <c r="BI1499" s="28"/>
      <c r="BJ1499" s="28"/>
      <c r="BK1499" s="28"/>
      <c r="BL1499" s="28"/>
      <c r="BM1499" s="28"/>
      <c r="BN1499" s="28"/>
      <c r="BO1499" s="28"/>
      <c r="BP1499" s="28"/>
      <c r="BQ1499" s="28"/>
    </row>
    <row r="1500" spans="1:69" ht="12.75" customHeight="1">
      <c r="A1500" s="19"/>
      <c r="B1500" s="19"/>
      <c r="C1500" s="17"/>
      <c r="D1500" s="19"/>
      <c r="E1500" s="19"/>
      <c r="F1500" s="20"/>
      <c r="G1500" s="19"/>
      <c r="H1500" s="41"/>
      <c r="I1500" s="41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  <c r="AP1500" s="19"/>
      <c r="AQ1500" s="19"/>
      <c r="AR1500" s="19"/>
      <c r="AS1500" s="19"/>
      <c r="AT1500" s="19"/>
      <c r="AU1500" s="19"/>
      <c r="AV1500" s="19"/>
      <c r="AW1500" s="28"/>
      <c r="AX1500" s="28"/>
      <c r="AY1500" s="28"/>
      <c r="AZ1500" s="28"/>
      <c r="BA1500" s="28"/>
      <c r="BB1500" s="28"/>
      <c r="BC1500" s="28"/>
      <c r="BD1500" s="28"/>
      <c r="BE1500" s="28"/>
      <c r="BF1500" s="28"/>
      <c r="BG1500" s="28"/>
      <c r="BH1500" s="28"/>
      <c r="BI1500" s="28"/>
      <c r="BJ1500" s="28"/>
      <c r="BK1500" s="28"/>
      <c r="BL1500" s="28"/>
      <c r="BM1500" s="28"/>
      <c r="BN1500" s="28"/>
      <c r="BO1500" s="28"/>
      <c r="BP1500" s="28"/>
      <c r="BQ1500" s="28"/>
    </row>
    <row r="1501" spans="1:69" ht="12.75" customHeight="1">
      <c r="A1501" s="19"/>
      <c r="B1501" s="19"/>
      <c r="C1501" s="17"/>
      <c r="D1501" s="19"/>
      <c r="E1501" s="19"/>
      <c r="F1501" s="20"/>
      <c r="G1501" s="19"/>
      <c r="H1501" s="41"/>
      <c r="I1501" s="41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/>
      <c r="AS1501" s="19"/>
      <c r="AT1501" s="19"/>
      <c r="AU1501" s="19"/>
      <c r="AV1501" s="19"/>
      <c r="AW1501" s="28"/>
      <c r="AX1501" s="28"/>
      <c r="AY1501" s="28"/>
      <c r="AZ1501" s="28"/>
      <c r="BA1501" s="28"/>
      <c r="BB1501" s="28"/>
      <c r="BC1501" s="28"/>
      <c r="BD1501" s="28"/>
      <c r="BE1501" s="28"/>
      <c r="BF1501" s="28"/>
      <c r="BG1501" s="28"/>
      <c r="BH1501" s="28"/>
      <c r="BI1501" s="28"/>
      <c r="BJ1501" s="28"/>
      <c r="BK1501" s="28"/>
      <c r="BL1501" s="28"/>
      <c r="BM1501" s="28"/>
      <c r="BN1501" s="28"/>
      <c r="BO1501" s="28"/>
      <c r="BP1501" s="28"/>
      <c r="BQ1501" s="28"/>
    </row>
    <row r="1502" spans="1:69" ht="12.75" customHeight="1">
      <c r="A1502" s="19"/>
      <c r="B1502" s="19"/>
      <c r="C1502" s="17"/>
      <c r="D1502" s="19"/>
      <c r="E1502" s="19"/>
      <c r="F1502" s="20"/>
      <c r="G1502" s="19"/>
      <c r="H1502" s="41"/>
      <c r="I1502" s="41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  <c r="AN1502" s="19"/>
      <c r="AO1502" s="19"/>
      <c r="AP1502" s="19"/>
      <c r="AQ1502" s="19"/>
      <c r="AR1502" s="19"/>
      <c r="AS1502" s="19"/>
      <c r="AT1502" s="19"/>
      <c r="AU1502" s="19"/>
      <c r="AV1502" s="19"/>
      <c r="AW1502" s="28"/>
      <c r="AX1502" s="28"/>
      <c r="AY1502" s="28"/>
      <c r="AZ1502" s="28"/>
      <c r="BA1502" s="28"/>
      <c r="BB1502" s="28"/>
      <c r="BC1502" s="28"/>
      <c r="BD1502" s="28"/>
      <c r="BE1502" s="28"/>
      <c r="BF1502" s="28"/>
      <c r="BG1502" s="28"/>
      <c r="BH1502" s="28"/>
      <c r="BI1502" s="28"/>
      <c r="BJ1502" s="28"/>
      <c r="BK1502" s="28"/>
      <c r="BL1502" s="28"/>
      <c r="BM1502" s="28"/>
      <c r="BN1502" s="28"/>
      <c r="BO1502" s="28"/>
      <c r="BP1502" s="28"/>
      <c r="BQ1502" s="28"/>
    </row>
    <row r="1503" spans="1:69" ht="12.75" customHeight="1">
      <c r="A1503" s="19"/>
      <c r="B1503" s="19"/>
      <c r="C1503" s="17"/>
      <c r="D1503" s="19"/>
      <c r="E1503" s="19"/>
      <c r="F1503" s="20"/>
      <c r="G1503" s="19"/>
      <c r="H1503" s="41"/>
      <c r="I1503" s="41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  <c r="AP1503" s="19"/>
      <c r="AQ1503" s="19"/>
      <c r="AR1503" s="19"/>
      <c r="AS1503" s="19"/>
      <c r="AT1503" s="19"/>
      <c r="AU1503" s="19"/>
      <c r="AV1503" s="19"/>
      <c r="AW1503" s="28"/>
      <c r="AX1503" s="28"/>
      <c r="AY1503" s="28"/>
      <c r="AZ1503" s="28"/>
      <c r="BA1503" s="28"/>
      <c r="BB1503" s="28"/>
      <c r="BC1503" s="28"/>
      <c r="BD1503" s="28"/>
      <c r="BE1503" s="28"/>
      <c r="BF1503" s="28"/>
      <c r="BG1503" s="28"/>
      <c r="BH1503" s="28"/>
      <c r="BI1503" s="28"/>
      <c r="BJ1503" s="28"/>
      <c r="BK1503" s="28"/>
      <c r="BL1503" s="28"/>
      <c r="BM1503" s="28"/>
      <c r="BN1503" s="28"/>
      <c r="BO1503" s="28"/>
      <c r="BP1503" s="28"/>
      <c r="BQ1503" s="28"/>
    </row>
    <row r="1504" spans="1:69" ht="12.75" customHeight="1">
      <c r="A1504" s="19"/>
      <c r="B1504" s="19"/>
      <c r="C1504" s="17"/>
      <c r="D1504" s="19"/>
      <c r="E1504" s="19"/>
      <c r="F1504" s="20"/>
      <c r="G1504" s="19"/>
      <c r="H1504" s="41"/>
      <c r="I1504" s="41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  <c r="AN1504" s="19"/>
      <c r="AO1504" s="19"/>
      <c r="AP1504" s="19"/>
      <c r="AQ1504" s="19"/>
      <c r="AR1504" s="19"/>
      <c r="AS1504" s="19"/>
      <c r="AT1504" s="19"/>
      <c r="AU1504" s="19"/>
      <c r="AV1504" s="19"/>
      <c r="AW1504" s="28"/>
      <c r="AX1504" s="28"/>
      <c r="AY1504" s="28"/>
      <c r="AZ1504" s="28"/>
      <c r="BA1504" s="28"/>
      <c r="BB1504" s="28"/>
      <c r="BC1504" s="28"/>
      <c r="BD1504" s="28"/>
      <c r="BE1504" s="28"/>
      <c r="BF1504" s="28"/>
      <c r="BG1504" s="28"/>
      <c r="BH1504" s="28"/>
      <c r="BI1504" s="28"/>
      <c r="BJ1504" s="28"/>
      <c r="BK1504" s="28"/>
      <c r="BL1504" s="28"/>
      <c r="BM1504" s="28"/>
      <c r="BN1504" s="28"/>
      <c r="BO1504" s="28"/>
      <c r="BP1504" s="28"/>
      <c r="BQ1504" s="28"/>
    </row>
    <row r="1505" spans="1:69" ht="12.75" customHeight="1">
      <c r="A1505" s="19"/>
      <c r="B1505" s="19"/>
      <c r="C1505" s="17"/>
      <c r="D1505" s="19"/>
      <c r="E1505" s="19"/>
      <c r="F1505" s="20"/>
      <c r="G1505" s="19"/>
      <c r="H1505" s="41"/>
      <c r="I1505" s="41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/>
      <c r="AS1505" s="19"/>
      <c r="AT1505" s="19"/>
      <c r="AU1505" s="19"/>
      <c r="AV1505" s="19"/>
      <c r="AW1505" s="28"/>
      <c r="AX1505" s="28"/>
      <c r="AY1505" s="28"/>
      <c r="AZ1505" s="28"/>
      <c r="BA1505" s="28"/>
      <c r="BB1505" s="28"/>
      <c r="BC1505" s="28"/>
      <c r="BD1505" s="28"/>
      <c r="BE1505" s="28"/>
      <c r="BF1505" s="28"/>
      <c r="BG1505" s="28"/>
      <c r="BH1505" s="28"/>
      <c r="BI1505" s="28"/>
      <c r="BJ1505" s="28"/>
      <c r="BK1505" s="28"/>
      <c r="BL1505" s="28"/>
      <c r="BM1505" s="28"/>
      <c r="BN1505" s="28"/>
      <c r="BO1505" s="28"/>
      <c r="BP1505" s="28"/>
      <c r="BQ1505" s="28"/>
    </row>
    <row r="1506" spans="1:69" ht="12.75" customHeight="1">
      <c r="A1506" s="19"/>
      <c r="B1506" s="19"/>
      <c r="C1506" s="17"/>
      <c r="D1506" s="19"/>
      <c r="E1506" s="19"/>
      <c r="F1506" s="20"/>
      <c r="G1506" s="19"/>
      <c r="H1506" s="41"/>
      <c r="I1506" s="41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  <c r="AP1506" s="19"/>
      <c r="AQ1506" s="19"/>
      <c r="AR1506" s="19"/>
      <c r="AS1506" s="19"/>
      <c r="AT1506" s="19"/>
      <c r="AU1506" s="19"/>
      <c r="AV1506" s="19"/>
      <c r="AW1506" s="28"/>
      <c r="AX1506" s="28"/>
      <c r="AY1506" s="28"/>
      <c r="AZ1506" s="28"/>
      <c r="BA1506" s="28"/>
      <c r="BB1506" s="28"/>
      <c r="BC1506" s="28"/>
      <c r="BD1506" s="28"/>
      <c r="BE1506" s="28"/>
      <c r="BF1506" s="28"/>
      <c r="BG1506" s="28"/>
      <c r="BH1506" s="28"/>
      <c r="BI1506" s="28"/>
      <c r="BJ1506" s="28"/>
      <c r="BK1506" s="28"/>
      <c r="BL1506" s="28"/>
      <c r="BM1506" s="28"/>
      <c r="BN1506" s="28"/>
      <c r="BO1506" s="28"/>
      <c r="BP1506" s="28"/>
      <c r="BQ1506" s="28"/>
    </row>
    <row r="1507" spans="1:69" ht="12.75" customHeight="1">
      <c r="A1507" s="19"/>
      <c r="B1507" s="19"/>
      <c r="C1507" s="17"/>
      <c r="D1507" s="19"/>
      <c r="E1507" s="19"/>
      <c r="F1507" s="20"/>
      <c r="G1507" s="19"/>
      <c r="H1507" s="41"/>
      <c r="I1507" s="41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AW1507" s="28"/>
      <c r="AX1507" s="28"/>
      <c r="AY1507" s="28"/>
      <c r="AZ1507" s="28"/>
      <c r="BA1507" s="28"/>
      <c r="BB1507" s="28"/>
      <c r="BC1507" s="28"/>
      <c r="BD1507" s="28"/>
      <c r="BE1507" s="28"/>
      <c r="BF1507" s="28"/>
      <c r="BG1507" s="28"/>
      <c r="BH1507" s="28"/>
      <c r="BI1507" s="28"/>
      <c r="BJ1507" s="28"/>
      <c r="BK1507" s="28"/>
      <c r="BL1507" s="28"/>
      <c r="BM1507" s="28"/>
      <c r="BN1507" s="28"/>
      <c r="BO1507" s="28"/>
      <c r="BP1507" s="28"/>
      <c r="BQ1507" s="28"/>
    </row>
    <row r="1508" spans="1:69" ht="12.75" customHeight="1">
      <c r="A1508" s="19"/>
      <c r="B1508" s="19"/>
      <c r="C1508" s="17"/>
      <c r="D1508" s="19"/>
      <c r="E1508" s="19"/>
      <c r="F1508" s="20"/>
      <c r="G1508" s="19"/>
      <c r="H1508" s="41"/>
      <c r="I1508" s="41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  <c r="AP1508" s="19"/>
      <c r="AQ1508" s="19"/>
      <c r="AR1508" s="19"/>
      <c r="AS1508" s="19"/>
      <c r="AT1508" s="19"/>
      <c r="AU1508" s="19"/>
      <c r="AV1508" s="19"/>
      <c r="AW1508" s="28"/>
      <c r="AX1508" s="28"/>
      <c r="AY1508" s="28"/>
      <c r="AZ1508" s="28"/>
      <c r="BA1508" s="28"/>
      <c r="BB1508" s="28"/>
      <c r="BC1508" s="28"/>
      <c r="BD1508" s="28"/>
      <c r="BE1508" s="28"/>
      <c r="BF1508" s="28"/>
      <c r="BG1508" s="28"/>
      <c r="BH1508" s="28"/>
      <c r="BI1508" s="28"/>
      <c r="BJ1508" s="28"/>
      <c r="BK1508" s="28"/>
      <c r="BL1508" s="28"/>
      <c r="BM1508" s="28"/>
      <c r="BN1508" s="28"/>
      <c r="BO1508" s="28"/>
      <c r="BP1508" s="28"/>
      <c r="BQ1508" s="28"/>
    </row>
    <row r="1509" spans="1:69" ht="12.75" customHeight="1">
      <c r="A1509" s="19"/>
      <c r="B1509" s="19"/>
      <c r="C1509" s="17"/>
      <c r="D1509" s="19"/>
      <c r="E1509" s="19"/>
      <c r="F1509" s="20"/>
      <c r="G1509" s="19"/>
      <c r="H1509" s="41"/>
      <c r="I1509" s="41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AW1509" s="28"/>
      <c r="AX1509" s="28"/>
      <c r="AY1509" s="28"/>
      <c r="AZ1509" s="28"/>
      <c r="BA1509" s="28"/>
      <c r="BB1509" s="28"/>
      <c r="BC1509" s="28"/>
      <c r="BD1509" s="28"/>
      <c r="BE1509" s="28"/>
      <c r="BF1509" s="28"/>
      <c r="BG1509" s="28"/>
      <c r="BH1509" s="28"/>
      <c r="BI1509" s="28"/>
      <c r="BJ1509" s="28"/>
      <c r="BK1509" s="28"/>
      <c r="BL1509" s="28"/>
      <c r="BM1509" s="28"/>
      <c r="BN1509" s="28"/>
      <c r="BO1509" s="28"/>
      <c r="BP1509" s="28"/>
      <c r="BQ1509" s="28"/>
    </row>
    <row r="1510" spans="1:69" ht="12.75" customHeight="1">
      <c r="A1510" s="19"/>
      <c r="B1510" s="19"/>
      <c r="C1510" s="17"/>
      <c r="D1510" s="19"/>
      <c r="E1510" s="19"/>
      <c r="F1510" s="20"/>
      <c r="G1510" s="19"/>
      <c r="H1510" s="41"/>
      <c r="I1510" s="41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/>
      <c r="AS1510" s="19"/>
      <c r="AT1510" s="19"/>
      <c r="AU1510" s="19"/>
      <c r="AV1510" s="19"/>
      <c r="AW1510" s="28"/>
      <c r="AX1510" s="28"/>
      <c r="AY1510" s="28"/>
      <c r="AZ1510" s="28"/>
      <c r="BA1510" s="28"/>
      <c r="BB1510" s="28"/>
      <c r="BC1510" s="28"/>
      <c r="BD1510" s="28"/>
      <c r="BE1510" s="28"/>
      <c r="BF1510" s="28"/>
      <c r="BG1510" s="28"/>
      <c r="BH1510" s="28"/>
      <c r="BI1510" s="28"/>
      <c r="BJ1510" s="28"/>
      <c r="BK1510" s="28"/>
      <c r="BL1510" s="28"/>
      <c r="BM1510" s="28"/>
      <c r="BN1510" s="28"/>
      <c r="BO1510" s="28"/>
      <c r="BP1510" s="28"/>
      <c r="BQ1510" s="28"/>
    </row>
    <row r="1511" spans="1:69" ht="12.75" customHeight="1">
      <c r="A1511" s="19"/>
      <c r="B1511" s="19"/>
      <c r="C1511" s="17"/>
      <c r="D1511" s="19"/>
      <c r="E1511" s="19"/>
      <c r="F1511" s="20"/>
      <c r="G1511" s="19"/>
      <c r="H1511" s="41"/>
      <c r="I1511" s="41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AW1511" s="28"/>
      <c r="AX1511" s="28"/>
      <c r="AY1511" s="28"/>
      <c r="AZ1511" s="28"/>
      <c r="BA1511" s="28"/>
      <c r="BB1511" s="28"/>
      <c r="BC1511" s="28"/>
      <c r="BD1511" s="28"/>
      <c r="BE1511" s="28"/>
      <c r="BF1511" s="28"/>
      <c r="BG1511" s="28"/>
      <c r="BH1511" s="28"/>
      <c r="BI1511" s="28"/>
      <c r="BJ1511" s="28"/>
      <c r="BK1511" s="28"/>
      <c r="BL1511" s="28"/>
      <c r="BM1511" s="28"/>
      <c r="BN1511" s="28"/>
      <c r="BO1511" s="28"/>
      <c r="BP1511" s="28"/>
      <c r="BQ1511" s="28"/>
    </row>
    <row r="1512" spans="1:69" ht="12.75" customHeight="1">
      <c r="A1512" s="19"/>
      <c r="B1512" s="19"/>
      <c r="C1512" s="17"/>
      <c r="D1512" s="19"/>
      <c r="E1512" s="19"/>
      <c r="F1512" s="20"/>
      <c r="G1512" s="19"/>
      <c r="H1512" s="41"/>
      <c r="I1512" s="41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  <c r="AP1512" s="19"/>
      <c r="AQ1512" s="19"/>
      <c r="AR1512" s="19"/>
      <c r="AS1512" s="19"/>
      <c r="AT1512" s="19"/>
      <c r="AU1512" s="19"/>
      <c r="AV1512" s="19"/>
      <c r="AW1512" s="28"/>
      <c r="AX1512" s="28"/>
      <c r="AY1512" s="28"/>
      <c r="AZ1512" s="28"/>
      <c r="BA1512" s="28"/>
      <c r="BB1512" s="28"/>
      <c r="BC1512" s="28"/>
      <c r="BD1512" s="28"/>
      <c r="BE1512" s="28"/>
      <c r="BF1512" s="28"/>
      <c r="BG1512" s="28"/>
      <c r="BH1512" s="28"/>
      <c r="BI1512" s="28"/>
      <c r="BJ1512" s="28"/>
      <c r="BK1512" s="28"/>
      <c r="BL1512" s="28"/>
      <c r="BM1512" s="28"/>
      <c r="BN1512" s="28"/>
      <c r="BO1512" s="28"/>
      <c r="BP1512" s="28"/>
      <c r="BQ1512" s="28"/>
    </row>
    <row r="1513" spans="1:69" ht="12.75" customHeight="1">
      <c r="A1513" s="19"/>
      <c r="B1513" s="19"/>
      <c r="C1513" s="17"/>
      <c r="D1513" s="19"/>
      <c r="E1513" s="19"/>
      <c r="F1513" s="20"/>
      <c r="G1513" s="19"/>
      <c r="H1513" s="41"/>
      <c r="I1513" s="41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  <c r="AP1513" s="19"/>
      <c r="AQ1513" s="19"/>
      <c r="AR1513" s="19"/>
      <c r="AS1513" s="19"/>
      <c r="AT1513" s="19"/>
      <c r="AU1513" s="19"/>
      <c r="AV1513" s="19"/>
      <c r="AW1513" s="28"/>
      <c r="AX1513" s="28"/>
      <c r="AY1513" s="28"/>
      <c r="AZ1513" s="28"/>
      <c r="BA1513" s="28"/>
      <c r="BB1513" s="28"/>
      <c r="BC1513" s="28"/>
      <c r="BD1513" s="28"/>
      <c r="BE1513" s="28"/>
      <c r="BF1513" s="28"/>
      <c r="BG1513" s="28"/>
      <c r="BH1513" s="28"/>
      <c r="BI1513" s="28"/>
      <c r="BJ1513" s="28"/>
      <c r="BK1513" s="28"/>
      <c r="BL1513" s="28"/>
      <c r="BM1513" s="28"/>
      <c r="BN1513" s="28"/>
      <c r="BO1513" s="28"/>
      <c r="BP1513" s="28"/>
      <c r="BQ1513" s="28"/>
    </row>
    <row r="1514" spans="1:69" ht="12.75" customHeight="1">
      <c r="A1514" s="19"/>
      <c r="B1514" s="19"/>
      <c r="C1514" s="17"/>
      <c r="D1514" s="19"/>
      <c r="E1514" s="19"/>
      <c r="F1514" s="20"/>
      <c r="G1514" s="19"/>
      <c r="H1514" s="41"/>
      <c r="I1514" s="41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/>
      <c r="AS1514" s="19"/>
      <c r="AT1514" s="19"/>
      <c r="AU1514" s="19"/>
      <c r="AV1514" s="19"/>
      <c r="AW1514" s="28"/>
      <c r="AX1514" s="28"/>
      <c r="AY1514" s="28"/>
      <c r="AZ1514" s="28"/>
      <c r="BA1514" s="28"/>
      <c r="BB1514" s="28"/>
      <c r="BC1514" s="28"/>
      <c r="BD1514" s="28"/>
      <c r="BE1514" s="28"/>
      <c r="BF1514" s="28"/>
      <c r="BG1514" s="28"/>
      <c r="BH1514" s="28"/>
      <c r="BI1514" s="28"/>
      <c r="BJ1514" s="28"/>
      <c r="BK1514" s="28"/>
      <c r="BL1514" s="28"/>
      <c r="BM1514" s="28"/>
      <c r="BN1514" s="28"/>
      <c r="BO1514" s="28"/>
      <c r="BP1514" s="28"/>
      <c r="BQ1514" s="28"/>
    </row>
    <row r="1515" spans="1:69" ht="12.75" customHeight="1">
      <c r="A1515" s="19"/>
      <c r="B1515" s="19"/>
      <c r="C1515" s="17"/>
      <c r="D1515" s="19"/>
      <c r="E1515" s="19"/>
      <c r="F1515" s="20"/>
      <c r="G1515" s="19"/>
      <c r="H1515" s="41"/>
      <c r="I1515" s="41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  <c r="AP1515" s="19"/>
      <c r="AQ1515" s="19"/>
      <c r="AR1515" s="19"/>
      <c r="AS1515" s="19"/>
      <c r="AT1515" s="19"/>
      <c r="AU1515" s="19"/>
      <c r="AV1515" s="19"/>
      <c r="AW1515" s="28"/>
      <c r="AX1515" s="28"/>
      <c r="AY1515" s="28"/>
      <c r="AZ1515" s="28"/>
      <c r="BA1515" s="28"/>
      <c r="BB1515" s="28"/>
      <c r="BC1515" s="28"/>
      <c r="BD1515" s="28"/>
      <c r="BE1515" s="28"/>
      <c r="BF1515" s="28"/>
      <c r="BG1515" s="28"/>
      <c r="BH1515" s="28"/>
      <c r="BI1515" s="28"/>
      <c r="BJ1515" s="28"/>
      <c r="BK1515" s="28"/>
      <c r="BL1515" s="28"/>
      <c r="BM1515" s="28"/>
      <c r="BN1515" s="28"/>
      <c r="BO1515" s="28"/>
      <c r="BP1515" s="28"/>
      <c r="BQ1515" s="28"/>
    </row>
    <row r="1516" spans="1:69" ht="12.75" customHeight="1">
      <c r="A1516" s="19"/>
      <c r="B1516" s="19"/>
      <c r="C1516" s="17"/>
      <c r="D1516" s="19"/>
      <c r="E1516" s="19"/>
      <c r="F1516" s="20"/>
      <c r="G1516" s="19"/>
      <c r="H1516" s="41"/>
      <c r="I1516" s="41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  <c r="AP1516" s="19"/>
      <c r="AQ1516" s="19"/>
      <c r="AR1516" s="19"/>
      <c r="AS1516" s="19"/>
      <c r="AT1516" s="19"/>
      <c r="AU1516" s="19"/>
      <c r="AV1516" s="19"/>
      <c r="AW1516" s="28"/>
      <c r="AX1516" s="28"/>
      <c r="AY1516" s="28"/>
      <c r="AZ1516" s="28"/>
      <c r="BA1516" s="28"/>
      <c r="BB1516" s="28"/>
      <c r="BC1516" s="28"/>
      <c r="BD1516" s="28"/>
      <c r="BE1516" s="28"/>
      <c r="BF1516" s="28"/>
      <c r="BG1516" s="28"/>
      <c r="BH1516" s="28"/>
      <c r="BI1516" s="28"/>
      <c r="BJ1516" s="28"/>
      <c r="BK1516" s="28"/>
      <c r="BL1516" s="28"/>
      <c r="BM1516" s="28"/>
      <c r="BN1516" s="28"/>
      <c r="BO1516" s="28"/>
      <c r="BP1516" s="28"/>
      <c r="BQ1516" s="28"/>
    </row>
    <row r="1517" spans="1:69" ht="12.75" customHeight="1">
      <c r="A1517" s="19"/>
      <c r="B1517" s="19"/>
      <c r="C1517" s="17"/>
      <c r="D1517" s="19"/>
      <c r="E1517" s="19"/>
      <c r="F1517" s="20"/>
      <c r="G1517" s="19"/>
      <c r="H1517" s="41"/>
      <c r="I1517" s="41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  <c r="AN1517" s="19"/>
      <c r="AO1517" s="19"/>
      <c r="AP1517" s="19"/>
      <c r="AQ1517" s="19"/>
      <c r="AR1517" s="19"/>
      <c r="AS1517" s="19"/>
      <c r="AT1517" s="19"/>
      <c r="AU1517" s="19"/>
      <c r="AV1517" s="19"/>
      <c r="AW1517" s="28"/>
      <c r="AX1517" s="28"/>
      <c r="AY1517" s="28"/>
      <c r="AZ1517" s="28"/>
      <c r="BA1517" s="28"/>
      <c r="BB1517" s="28"/>
      <c r="BC1517" s="28"/>
      <c r="BD1517" s="28"/>
      <c r="BE1517" s="28"/>
      <c r="BF1517" s="28"/>
      <c r="BG1517" s="28"/>
      <c r="BH1517" s="28"/>
      <c r="BI1517" s="28"/>
      <c r="BJ1517" s="28"/>
      <c r="BK1517" s="28"/>
      <c r="BL1517" s="28"/>
      <c r="BM1517" s="28"/>
      <c r="BN1517" s="28"/>
      <c r="BO1517" s="28"/>
      <c r="BP1517" s="28"/>
      <c r="BQ1517" s="28"/>
    </row>
    <row r="1518" spans="1:69" ht="12.75" customHeight="1">
      <c r="A1518" s="19"/>
      <c r="B1518" s="19"/>
      <c r="C1518" s="17"/>
      <c r="D1518" s="19"/>
      <c r="E1518" s="19"/>
      <c r="F1518" s="20"/>
      <c r="G1518" s="19"/>
      <c r="H1518" s="41"/>
      <c r="I1518" s="41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  <c r="AP1518" s="19"/>
      <c r="AQ1518" s="19"/>
      <c r="AR1518" s="19"/>
      <c r="AS1518" s="19"/>
      <c r="AT1518" s="19"/>
      <c r="AU1518" s="19"/>
      <c r="AV1518" s="19"/>
      <c r="AW1518" s="28"/>
      <c r="AX1518" s="28"/>
      <c r="AY1518" s="28"/>
      <c r="AZ1518" s="28"/>
      <c r="BA1518" s="28"/>
      <c r="BB1518" s="28"/>
      <c r="BC1518" s="28"/>
      <c r="BD1518" s="28"/>
      <c r="BE1518" s="28"/>
      <c r="BF1518" s="28"/>
      <c r="BG1518" s="28"/>
      <c r="BH1518" s="28"/>
      <c r="BI1518" s="28"/>
      <c r="BJ1518" s="28"/>
      <c r="BK1518" s="28"/>
      <c r="BL1518" s="28"/>
      <c r="BM1518" s="28"/>
      <c r="BN1518" s="28"/>
      <c r="BO1518" s="28"/>
      <c r="BP1518" s="28"/>
      <c r="BQ1518" s="28"/>
    </row>
    <row r="1519" spans="1:69" ht="12.75" customHeight="1">
      <c r="A1519" s="19"/>
      <c r="B1519" s="19"/>
      <c r="C1519" s="17"/>
      <c r="D1519" s="19"/>
      <c r="E1519" s="19"/>
      <c r="F1519" s="20"/>
      <c r="G1519" s="19"/>
      <c r="H1519" s="41"/>
      <c r="I1519" s="41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  <c r="AP1519" s="19"/>
      <c r="AQ1519" s="19"/>
      <c r="AR1519" s="19"/>
      <c r="AS1519" s="19"/>
      <c r="AT1519" s="19"/>
      <c r="AU1519" s="19"/>
      <c r="AV1519" s="19"/>
      <c r="AW1519" s="28"/>
      <c r="AX1519" s="28"/>
      <c r="AY1519" s="28"/>
      <c r="AZ1519" s="28"/>
      <c r="BA1519" s="28"/>
      <c r="BB1519" s="28"/>
      <c r="BC1519" s="28"/>
      <c r="BD1519" s="28"/>
      <c r="BE1519" s="28"/>
      <c r="BF1519" s="28"/>
      <c r="BG1519" s="28"/>
      <c r="BH1519" s="28"/>
      <c r="BI1519" s="28"/>
      <c r="BJ1519" s="28"/>
      <c r="BK1519" s="28"/>
      <c r="BL1519" s="28"/>
      <c r="BM1519" s="28"/>
      <c r="BN1519" s="28"/>
      <c r="BO1519" s="28"/>
      <c r="BP1519" s="28"/>
      <c r="BQ1519" s="28"/>
    </row>
    <row r="1520" spans="1:69" ht="12.75" customHeight="1">
      <c r="A1520" s="19"/>
      <c r="B1520" s="19"/>
      <c r="C1520" s="17"/>
      <c r="D1520" s="19"/>
      <c r="E1520" s="19"/>
      <c r="F1520" s="20"/>
      <c r="G1520" s="19"/>
      <c r="H1520" s="41"/>
      <c r="I1520" s="41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/>
      <c r="AS1520" s="19"/>
      <c r="AT1520" s="19"/>
      <c r="AU1520" s="19"/>
      <c r="AV1520" s="19"/>
      <c r="AW1520" s="28"/>
      <c r="AX1520" s="28"/>
      <c r="AY1520" s="28"/>
      <c r="AZ1520" s="28"/>
      <c r="BA1520" s="28"/>
      <c r="BB1520" s="28"/>
      <c r="BC1520" s="28"/>
      <c r="BD1520" s="28"/>
      <c r="BE1520" s="28"/>
      <c r="BF1520" s="28"/>
      <c r="BG1520" s="28"/>
      <c r="BH1520" s="28"/>
      <c r="BI1520" s="28"/>
      <c r="BJ1520" s="28"/>
      <c r="BK1520" s="28"/>
      <c r="BL1520" s="28"/>
      <c r="BM1520" s="28"/>
      <c r="BN1520" s="28"/>
      <c r="BO1520" s="28"/>
      <c r="BP1520" s="28"/>
      <c r="BQ1520" s="28"/>
    </row>
    <row r="1521" spans="1:69" ht="12.75" customHeight="1">
      <c r="A1521" s="19"/>
      <c r="B1521" s="19"/>
      <c r="C1521" s="17"/>
      <c r="D1521" s="19"/>
      <c r="E1521" s="19"/>
      <c r="F1521" s="20"/>
      <c r="G1521" s="19"/>
      <c r="H1521" s="41"/>
      <c r="I1521" s="41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  <c r="AP1521" s="19"/>
      <c r="AQ1521" s="19"/>
      <c r="AR1521" s="19"/>
      <c r="AS1521" s="19"/>
      <c r="AT1521" s="19"/>
      <c r="AU1521" s="19"/>
      <c r="AV1521" s="19"/>
      <c r="AW1521" s="28"/>
      <c r="AX1521" s="28"/>
      <c r="AY1521" s="28"/>
      <c r="AZ1521" s="28"/>
      <c r="BA1521" s="28"/>
      <c r="BB1521" s="28"/>
      <c r="BC1521" s="28"/>
      <c r="BD1521" s="28"/>
      <c r="BE1521" s="28"/>
      <c r="BF1521" s="28"/>
      <c r="BG1521" s="28"/>
      <c r="BH1521" s="28"/>
      <c r="BI1521" s="28"/>
      <c r="BJ1521" s="28"/>
      <c r="BK1521" s="28"/>
      <c r="BL1521" s="28"/>
      <c r="BM1521" s="28"/>
      <c r="BN1521" s="28"/>
      <c r="BO1521" s="28"/>
      <c r="BP1521" s="28"/>
      <c r="BQ1521" s="28"/>
    </row>
    <row r="1522" spans="1:69" ht="12.75" customHeight="1">
      <c r="A1522" s="19"/>
      <c r="B1522" s="19"/>
      <c r="C1522" s="17"/>
      <c r="D1522" s="19"/>
      <c r="E1522" s="19"/>
      <c r="F1522" s="20"/>
      <c r="G1522" s="19"/>
      <c r="H1522" s="41"/>
      <c r="I1522" s="41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/>
      <c r="AS1522" s="19"/>
      <c r="AT1522" s="19"/>
      <c r="AU1522" s="19"/>
      <c r="AV1522" s="19"/>
      <c r="AW1522" s="28"/>
      <c r="AX1522" s="28"/>
      <c r="AY1522" s="28"/>
      <c r="AZ1522" s="28"/>
      <c r="BA1522" s="28"/>
      <c r="BB1522" s="28"/>
      <c r="BC1522" s="28"/>
      <c r="BD1522" s="28"/>
      <c r="BE1522" s="28"/>
      <c r="BF1522" s="28"/>
      <c r="BG1522" s="28"/>
      <c r="BH1522" s="28"/>
      <c r="BI1522" s="28"/>
      <c r="BJ1522" s="28"/>
      <c r="BK1522" s="28"/>
      <c r="BL1522" s="28"/>
      <c r="BM1522" s="28"/>
      <c r="BN1522" s="28"/>
      <c r="BO1522" s="28"/>
      <c r="BP1522" s="28"/>
      <c r="BQ1522" s="28"/>
    </row>
    <row r="1523" spans="1:69" ht="12.75" customHeight="1">
      <c r="A1523" s="19"/>
      <c r="B1523" s="19"/>
      <c r="C1523" s="17"/>
      <c r="D1523" s="19"/>
      <c r="E1523" s="19"/>
      <c r="F1523" s="20"/>
      <c r="G1523" s="19"/>
      <c r="H1523" s="41"/>
      <c r="I1523" s="41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  <c r="AP1523" s="19"/>
      <c r="AQ1523" s="19"/>
      <c r="AR1523" s="19"/>
      <c r="AS1523" s="19"/>
      <c r="AT1523" s="19"/>
      <c r="AU1523" s="19"/>
      <c r="AV1523" s="19"/>
      <c r="AW1523" s="28"/>
      <c r="AX1523" s="28"/>
      <c r="AY1523" s="28"/>
      <c r="AZ1523" s="28"/>
      <c r="BA1523" s="28"/>
      <c r="BB1523" s="28"/>
      <c r="BC1523" s="28"/>
      <c r="BD1523" s="28"/>
      <c r="BE1523" s="28"/>
      <c r="BF1523" s="28"/>
      <c r="BG1523" s="28"/>
      <c r="BH1523" s="28"/>
      <c r="BI1523" s="28"/>
      <c r="BJ1523" s="28"/>
      <c r="BK1523" s="28"/>
      <c r="BL1523" s="28"/>
      <c r="BM1523" s="28"/>
      <c r="BN1523" s="28"/>
      <c r="BO1523" s="28"/>
      <c r="BP1523" s="28"/>
      <c r="BQ1523" s="28"/>
    </row>
    <row r="1524" spans="1:69" ht="12.75" customHeight="1">
      <c r="A1524" s="19"/>
      <c r="B1524" s="19"/>
      <c r="C1524" s="17"/>
      <c r="D1524" s="19"/>
      <c r="E1524" s="19"/>
      <c r="F1524" s="20"/>
      <c r="G1524" s="19"/>
      <c r="H1524" s="41"/>
      <c r="I1524" s="41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/>
      <c r="AS1524" s="19"/>
      <c r="AT1524" s="19"/>
      <c r="AU1524" s="19"/>
      <c r="AV1524" s="19"/>
      <c r="AW1524" s="28"/>
      <c r="AX1524" s="28"/>
      <c r="AY1524" s="28"/>
      <c r="AZ1524" s="28"/>
      <c r="BA1524" s="28"/>
      <c r="BB1524" s="28"/>
      <c r="BC1524" s="28"/>
      <c r="BD1524" s="28"/>
      <c r="BE1524" s="28"/>
      <c r="BF1524" s="28"/>
      <c r="BG1524" s="28"/>
      <c r="BH1524" s="28"/>
      <c r="BI1524" s="28"/>
      <c r="BJ1524" s="28"/>
      <c r="BK1524" s="28"/>
      <c r="BL1524" s="28"/>
      <c r="BM1524" s="28"/>
      <c r="BN1524" s="28"/>
      <c r="BO1524" s="28"/>
      <c r="BP1524" s="28"/>
      <c r="BQ1524" s="28"/>
    </row>
    <row r="1525" spans="1:69" ht="12.75" customHeight="1">
      <c r="A1525" s="19"/>
      <c r="B1525" s="19"/>
      <c r="C1525" s="17"/>
      <c r="D1525" s="19"/>
      <c r="E1525" s="19"/>
      <c r="F1525" s="20"/>
      <c r="G1525" s="19"/>
      <c r="H1525" s="41"/>
      <c r="I1525" s="41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  <c r="AN1525" s="19"/>
      <c r="AO1525" s="19"/>
      <c r="AP1525" s="19"/>
      <c r="AQ1525" s="19"/>
      <c r="AR1525" s="19"/>
      <c r="AS1525" s="19"/>
      <c r="AT1525" s="19"/>
      <c r="AU1525" s="19"/>
      <c r="AV1525" s="19"/>
      <c r="AW1525" s="28"/>
      <c r="AX1525" s="28"/>
      <c r="AY1525" s="28"/>
      <c r="AZ1525" s="28"/>
      <c r="BA1525" s="28"/>
      <c r="BB1525" s="28"/>
      <c r="BC1525" s="28"/>
      <c r="BD1525" s="28"/>
      <c r="BE1525" s="28"/>
      <c r="BF1525" s="28"/>
      <c r="BG1525" s="28"/>
      <c r="BH1525" s="28"/>
      <c r="BI1525" s="28"/>
      <c r="BJ1525" s="28"/>
      <c r="BK1525" s="28"/>
      <c r="BL1525" s="28"/>
      <c r="BM1525" s="28"/>
      <c r="BN1525" s="28"/>
      <c r="BO1525" s="28"/>
      <c r="BP1525" s="28"/>
      <c r="BQ1525" s="28"/>
    </row>
    <row r="1526" spans="1:69" ht="12.75" customHeight="1">
      <c r="A1526" s="19"/>
      <c r="B1526" s="19"/>
      <c r="C1526" s="17"/>
      <c r="D1526" s="19"/>
      <c r="E1526" s="19"/>
      <c r="F1526" s="20"/>
      <c r="G1526" s="19"/>
      <c r="H1526" s="41"/>
      <c r="I1526" s="41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  <c r="AP1526" s="19"/>
      <c r="AQ1526" s="19"/>
      <c r="AR1526" s="19"/>
      <c r="AS1526" s="19"/>
      <c r="AT1526" s="19"/>
      <c r="AU1526" s="19"/>
      <c r="AV1526" s="19"/>
      <c r="AW1526" s="28"/>
      <c r="AX1526" s="28"/>
      <c r="AY1526" s="28"/>
      <c r="AZ1526" s="28"/>
      <c r="BA1526" s="28"/>
      <c r="BB1526" s="28"/>
      <c r="BC1526" s="28"/>
      <c r="BD1526" s="28"/>
      <c r="BE1526" s="28"/>
      <c r="BF1526" s="28"/>
      <c r="BG1526" s="28"/>
      <c r="BH1526" s="28"/>
      <c r="BI1526" s="28"/>
      <c r="BJ1526" s="28"/>
      <c r="BK1526" s="28"/>
      <c r="BL1526" s="28"/>
      <c r="BM1526" s="28"/>
      <c r="BN1526" s="28"/>
      <c r="BO1526" s="28"/>
      <c r="BP1526" s="28"/>
      <c r="BQ1526" s="28"/>
    </row>
    <row r="1527" spans="1:69" ht="12.75" customHeight="1">
      <c r="A1527" s="19"/>
      <c r="B1527" s="19"/>
      <c r="C1527" s="17"/>
      <c r="D1527" s="19"/>
      <c r="E1527" s="19"/>
      <c r="F1527" s="20"/>
      <c r="G1527" s="19"/>
      <c r="H1527" s="41"/>
      <c r="I1527" s="41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  <c r="AP1527" s="19"/>
      <c r="AQ1527" s="19"/>
      <c r="AR1527" s="19"/>
      <c r="AS1527" s="19"/>
      <c r="AT1527" s="19"/>
      <c r="AU1527" s="19"/>
      <c r="AV1527" s="19"/>
      <c r="AW1527" s="28"/>
      <c r="AX1527" s="28"/>
      <c r="AY1527" s="28"/>
      <c r="AZ1527" s="28"/>
      <c r="BA1527" s="28"/>
      <c r="BB1527" s="28"/>
      <c r="BC1527" s="28"/>
      <c r="BD1527" s="28"/>
      <c r="BE1527" s="28"/>
      <c r="BF1527" s="28"/>
      <c r="BG1527" s="28"/>
      <c r="BH1527" s="28"/>
      <c r="BI1527" s="28"/>
      <c r="BJ1527" s="28"/>
      <c r="BK1527" s="28"/>
      <c r="BL1527" s="28"/>
      <c r="BM1527" s="28"/>
      <c r="BN1527" s="28"/>
      <c r="BO1527" s="28"/>
      <c r="BP1527" s="28"/>
      <c r="BQ1527" s="28"/>
    </row>
    <row r="1528" spans="1:69" ht="12.75" customHeight="1">
      <c r="A1528" s="19"/>
      <c r="B1528" s="19"/>
      <c r="C1528" s="17"/>
      <c r="D1528" s="19"/>
      <c r="E1528" s="19"/>
      <c r="F1528" s="20"/>
      <c r="G1528" s="19"/>
      <c r="H1528" s="41"/>
      <c r="I1528" s="41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  <c r="AO1528" s="19"/>
      <c r="AP1528" s="19"/>
      <c r="AQ1528" s="19"/>
      <c r="AR1528" s="19"/>
      <c r="AS1528" s="19"/>
      <c r="AT1528" s="19"/>
      <c r="AU1528" s="19"/>
      <c r="AV1528" s="19"/>
      <c r="AW1528" s="28"/>
      <c r="AX1528" s="28"/>
      <c r="AY1528" s="28"/>
      <c r="AZ1528" s="28"/>
      <c r="BA1528" s="28"/>
      <c r="BB1528" s="28"/>
      <c r="BC1528" s="28"/>
      <c r="BD1528" s="28"/>
      <c r="BE1528" s="28"/>
      <c r="BF1528" s="28"/>
      <c r="BG1528" s="28"/>
      <c r="BH1528" s="28"/>
      <c r="BI1528" s="28"/>
      <c r="BJ1528" s="28"/>
      <c r="BK1528" s="28"/>
      <c r="BL1528" s="28"/>
      <c r="BM1528" s="28"/>
      <c r="BN1528" s="28"/>
      <c r="BO1528" s="28"/>
      <c r="BP1528" s="28"/>
      <c r="BQ1528" s="28"/>
    </row>
    <row r="1529" spans="1:69" ht="12.75" customHeight="1">
      <c r="A1529" s="19"/>
      <c r="B1529" s="19"/>
      <c r="C1529" s="17"/>
      <c r="D1529" s="19"/>
      <c r="E1529" s="19"/>
      <c r="F1529" s="20"/>
      <c r="G1529" s="19"/>
      <c r="H1529" s="41"/>
      <c r="I1529" s="41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/>
      <c r="AS1529" s="19"/>
      <c r="AT1529" s="19"/>
      <c r="AU1529" s="19"/>
      <c r="AV1529" s="19"/>
      <c r="AW1529" s="28"/>
      <c r="AX1529" s="28"/>
      <c r="AY1529" s="28"/>
      <c r="AZ1529" s="28"/>
      <c r="BA1529" s="28"/>
      <c r="BB1529" s="28"/>
      <c r="BC1529" s="28"/>
      <c r="BD1529" s="28"/>
      <c r="BE1529" s="28"/>
      <c r="BF1529" s="28"/>
      <c r="BG1529" s="28"/>
      <c r="BH1529" s="28"/>
      <c r="BI1529" s="28"/>
      <c r="BJ1529" s="28"/>
      <c r="BK1529" s="28"/>
      <c r="BL1529" s="28"/>
      <c r="BM1529" s="28"/>
      <c r="BN1529" s="28"/>
      <c r="BO1529" s="28"/>
      <c r="BP1529" s="28"/>
      <c r="BQ1529" s="28"/>
    </row>
    <row r="1530" spans="1:69" ht="12.75" customHeight="1">
      <c r="A1530" s="19"/>
      <c r="B1530" s="19"/>
      <c r="C1530" s="17"/>
      <c r="D1530" s="19"/>
      <c r="E1530" s="19"/>
      <c r="F1530" s="20"/>
      <c r="G1530" s="19"/>
      <c r="H1530" s="41"/>
      <c r="I1530" s="41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  <c r="AN1530" s="19"/>
      <c r="AO1530" s="19"/>
      <c r="AP1530" s="19"/>
      <c r="AQ1530" s="19"/>
      <c r="AR1530" s="19"/>
      <c r="AS1530" s="19"/>
      <c r="AT1530" s="19"/>
      <c r="AU1530" s="19"/>
      <c r="AV1530" s="19"/>
      <c r="AW1530" s="28"/>
      <c r="AX1530" s="28"/>
      <c r="AY1530" s="28"/>
      <c r="AZ1530" s="28"/>
      <c r="BA1530" s="28"/>
      <c r="BB1530" s="28"/>
      <c r="BC1530" s="28"/>
      <c r="BD1530" s="28"/>
      <c r="BE1530" s="28"/>
      <c r="BF1530" s="28"/>
      <c r="BG1530" s="28"/>
      <c r="BH1530" s="28"/>
      <c r="BI1530" s="28"/>
      <c r="BJ1530" s="28"/>
      <c r="BK1530" s="28"/>
      <c r="BL1530" s="28"/>
      <c r="BM1530" s="28"/>
      <c r="BN1530" s="28"/>
      <c r="BO1530" s="28"/>
      <c r="BP1530" s="28"/>
      <c r="BQ1530" s="28"/>
    </row>
    <row r="1531" spans="1:69" ht="12.75" customHeight="1">
      <c r="A1531" s="19"/>
      <c r="B1531" s="19"/>
      <c r="C1531" s="17"/>
      <c r="D1531" s="19"/>
      <c r="E1531" s="19"/>
      <c r="F1531" s="20"/>
      <c r="G1531" s="19"/>
      <c r="H1531" s="41"/>
      <c r="I1531" s="41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/>
      <c r="AS1531" s="19"/>
      <c r="AT1531" s="19"/>
      <c r="AU1531" s="19"/>
      <c r="AV1531" s="19"/>
      <c r="AW1531" s="28"/>
      <c r="AX1531" s="28"/>
      <c r="AY1531" s="28"/>
      <c r="AZ1531" s="28"/>
      <c r="BA1531" s="28"/>
      <c r="BB1531" s="28"/>
      <c r="BC1531" s="28"/>
      <c r="BD1531" s="28"/>
      <c r="BE1531" s="28"/>
      <c r="BF1531" s="28"/>
      <c r="BG1531" s="28"/>
      <c r="BH1531" s="28"/>
      <c r="BI1531" s="28"/>
      <c r="BJ1531" s="28"/>
      <c r="BK1531" s="28"/>
      <c r="BL1531" s="28"/>
      <c r="BM1531" s="28"/>
      <c r="BN1531" s="28"/>
      <c r="BO1531" s="28"/>
      <c r="BP1531" s="28"/>
      <c r="BQ1531" s="28"/>
    </row>
    <row r="1532" spans="1:69" ht="12.75" customHeight="1">
      <c r="A1532" s="19"/>
      <c r="B1532" s="19"/>
      <c r="C1532" s="17"/>
      <c r="D1532" s="19"/>
      <c r="E1532" s="19"/>
      <c r="F1532" s="20"/>
      <c r="G1532" s="19"/>
      <c r="H1532" s="41"/>
      <c r="I1532" s="41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  <c r="AN1532" s="19"/>
      <c r="AO1532" s="19"/>
      <c r="AP1532" s="19"/>
      <c r="AQ1532" s="19"/>
      <c r="AR1532" s="19"/>
      <c r="AS1532" s="19"/>
      <c r="AT1532" s="19"/>
      <c r="AU1532" s="19"/>
      <c r="AV1532" s="19"/>
      <c r="AW1532" s="28"/>
      <c r="AX1532" s="28"/>
      <c r="AY1532" s="28"/>
      <c r="AZ1532" s="28"/>
      <c r="BA1532" s="28"/>
      <c r="BB1532" s="28"/>
      <c r="BC1532" s="28"/>
      <c r="BD1532" s="28"/>
      <c r="BE1532" s="28"/>
      <c r="BF1532" s="28"/>
      <c r="BG1532" s="28"/>
      <c r="BH1532" s="28"/>
      <c r="BI1532" s="28"/>
      <c r="BJ1532" s="28"/>
      <c r="BK1532" s="28"/>
      <c r="BL1532" s="28"/>
      <c r="BM1532" s="28"/>
      <c r="BN1532" s="28"/>
      <c r="BO1532" s="28"/>
      <c r="BP1532" s="28"/>
      <c r="BQ1532" s="28"/>
    </row>
    <row r="1533" spans="1:69" ht="12.75" customHeight="1">
      <c r="A1533" s="19"/>
      <c r="B1533" s="19"/>
      <c r="C1533" s="17"/>
      <c r="D1533" s="19"/>
      <c r="E1533" s="19"/>
      <c r="F1533" s="20"/>
      <c r="G1533" s="19"/>
      <c r="H1533" s="41"/>
      <c r="I1533" s="41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/>
      <c r="AS1533" s="19"/>
      <c r="AT1533" s="19"/>
      <c r="AU1533" s="19"/>
      <c r="AV1533" s="19"/>
      <c r="AW1533" s="28"/>
      <c r="AX1533" s="28"/>
      <c r="AY1533" s="28"/>
      <c r="AZ1533" s="28"/>
      <c r="BA1533" s="28"/>
      <c r="BB1533" s="28"/>
      <c r="BC1533" s="28"/>
      <c r="BD1533" s="28"/>
      <c r="BE1533" s="28"/>
      <c r="BF1533" s="28"/>
      <c r="BG1533" s="28"/>
      <c r="BH1533" s="28"/>
      <c r="BI1533" s="28"/>
      <c r="BJ1533" s="28"/>
      <c r="BK1533" s="28"/>
      <c r="BL1533" s="28"/>
      <c r="BM1533" s="28"/>
      <c r="BN1533" s="28"/>
      <c r="BO1533" s="28"/>
      <c r="BP1533" s="28"/>
      <c r="BQ1533" s="28"/>
    </row>
    <row r="1534" spans="1:69" ht="12.75" customHeight="1">
      <c r="A1534" s="19"/>
      <c r="B1534" s="19"/>
      <c r="C1534" s="17"/>
      <c r="D1534" s="19"/>
      <c r="E1534" s="19"/>
      <c r="F1534" s="20"/>
      <c r="G1534" s="19"/>
      <c r="H1534" s="41"/>
      <c r="I1534" s="41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  <c r="AN1534" s="19"/>
      <c r="AO1534" s="19"/>
      <c r="AP1534" s="19"/>
      <c r="AQ1534" s="19"/>
      <c r="AR1534" s="19"/>
      <c r="AS1534" s="19"/>
      <c r="AT1534" s="19"/>
      <c r="AU1534" s="19"/>
      <c r="AV1534" s="19"/>
      <c r="AW1534" s="28"/>
      <c r="AX1534" s="28"/>
      <c r="AY1534" s="28"/>
      <c r="AZ1534" s="28"/>
      <c r="BA1534" s="28"/>
      <c r="BB1534" s="28"/>
      <c r="BC1534" s="28"/>
      <c r="BD1534" s="28"/>
      <c r="BE1534" s="28"/>
      <c r="BF1534" s="28"/>
      <c r="BG1534" s="28"/>
      <c r="BH1534" s="28"/>
      <c r="BI1534" s="28"/>
      <c r="BJ1534" s="28"/>
      <c r="BK1534" s="28"/>
      <c r="BL1534" s="28"/>
      <c r="BM1534" s="28"/>
      <c r="BN1534" s="28"/>
      <c r="BO1534" s="28"/>
      <c r="BP1534" s="28"/>
      <c r="BQ1534" s="28"/>
    </row>
    <row r="1535" spans="1:69" ht="12.75" customHeight="1">
      <c r="A1535" s="19"/>
      <c r="B1535" s="19"/>
      <c r="C1535" s="17"/>
      <c r="D1535" s="19"/>
      <c r="E1535" s="19"/>
      <c r="F1535" s="20"/>
      <c r="G1535" s="19"/>
      <c r="H1535" s="41"/>
      <c r="I1535" s="41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AW1535" s="28"/>
      <c r="AX1535" s="28"/>
      <c r="AY1535" s="28"/>
      <c r="AZ1535" s="28"/>
      <c r="BA1535" s="28"/>
      <c r="BB1535" s="28"/>
      <c r="BC1535" s="28"/>
      <c r="BD1535" s="28"/>
      <c r="BE1535" s="28"/>
      <c r="BF1535" s="28"/>
      <c r="BG1535" s="28"/>
      <c r="BH1535" s="28"/>
      <c r="BI1535" s="28"/>
      <c r="BJ1535" s="28"/>
      <c r="BK1535" s="28"/>
      <c r="BL1535" s="28"/>
      <c r="BM1535" s="28"/>
      <c r="BN1535" s="28"/>
      <c r="BO1535" s="28"/>
      <c r="BP1535" s="28"/>
      <c r="BQ1535" s="28"/>
    </row>
    <row r="1536" spans="1:69" ht="12.75" customHeight="1">
      <c r="A1536" s="19"/>
      <c r="B1536" s="19"/>
      <c r="C1536" s="17"/>
      <c r="D1536" s="19"/>
      <c r="E1536" s="19"/>
      <c r="F1536" s="20"/>
      <c r="G1536" s="19"/>
      <c r="H1536" s="41"/>
      <c r="I1536" s="41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  <c r="AP1536" s="19"/>
      <c r="AQ1536" s="19"/>
      <c r="AR1536" s="19"/>
      <c r="AS1536" s="19"/>
      <c r="AT1536" s="19"/>
      <c r="AU1536" s="19"/>
      <c r="AV1536" s="19"/>
      <c r="AW1536" s="28"/>
      <c r="AX1536" s="28"/>
      <c r="AY1536" s="28"/>
      <c r="AZ1536" s="28"/>
      <c r="BA1536" s="28"/>
      <c r="BB1536" s="28"/>
      <c r="BC1536" s="28"/>
      <c r="BD1536" s="28"/>
      <c r="BE1536" s="28"/>
      <c r="BF1536" s="28"/>
      <c r="BG1536" s="28"/>
      <c r="BH1536" s="28"/>
      <c r="BI1536" s="28"/>
      <c r="BJ1536" s="28"/>
      <c r="BK1536" s="28"/>
      <c r="BL1536" s="28"/>
      <c r="BM1536" s="28"/>
      <c r="BN1536" s="28"/>
      <c r="BO1536" s="28"/>
      <c r="BP1536" s="28"/>
      <c r="BQ1536" s="28"/>
    </row>
    <row r="1537" spans="1:69" ht="12.75" customHeight="1">
      <c r="A1537" s="19"/>
      <c r="B1537" s="19"/>
      <c r="C1537" s="17"/>
      <c r="D1537" s="19"/>
      <c r="E1537" s="19"/>
      <c r="F1537" s="20"/>
      <c r="G1537" s="19"/>
      <c r="H1537" s="41"/>
      <c r="I1537" s="41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/>
      <c r="AS1537" s="19"/>
      <c r="AT1537" s="19"/>
      <c r="AU1537" s="19"/>
      <c r="AV1537" s="19"/>
      <c r="AW1537" s="28"/>
      <c r="AX1537" s="28"/>
      <c r="AY1537" s="28"/>
      <c r="AZ1537" s="28"/>
      <c r="BA1537" s="28"/>
      <c r="BB1537" s="28"/>
      <c r="BC1537" s="28"/>
      <c r="BD1537" s="28"/>
      <c r="BE1537" s="28"/>
      <c r="BF1537" s="28"/>
      <c r="BG1537" s="28"/>
      <c r="BH1537" s="28"/>
      <c r="BI1537" s="28"/>
      <c r="BJ1537" s="28"/>
      <c r="BK1537" s="28"/>
      <c r="BL1537" s="28"/>
      <c r="BM1537" s="28"/>
      <c r="BN1537" s="28"/>
      <c r="BO1537" s="28"/>
      <c r="BP1537" s="28"/>
      <c r="BQ1537" s="28"/>
    </row>
    <row r="1538" spans="1:69" ht="12.75" customHeight="1">
      <c r="A1538" s="19"/>
      <c r="B1538" s="19"/>
      <c r="C1538" s="17"/>
      <c r="D1538" s="19"/>
      <c r="E1538" s="19"/>
      <c r="F1538" s="20"/>
      <c r="G1538" s="19"/>
      <c r="H1538" s="41"/>
      <c r="I1538" s="41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  <c r="AP1538" s="19"/>
      <c r="AQ1538" s="19"/>
      <c r="AR1538" s="19"/>
      <c r="AS1538" s="19"/>
      <c r="AT1538" s="19"/>
      <c r="AU1538" s="19"/>
      <c r="AV1538" s="19"/>
      <c r="AW1538" s="28"/>
      <c r="AX1538" s="28"/>
      <c r="AY1538" s="28"/>
      <c r="AZ1538" s="28"/>
      <c r="BA1538" s="28"/>
      <c r="BB1538" s="28"/>
      <c r="BC1538" s="28"/>
      <c r="BD1538" s="28"/>
      <c r="BE1538" s="28"/>
      <c r="BF1538" s="28"/>
      <c r="BG1538" s="28"/>
      <c r="BH1538" s="28"/>
      <c r="BI1538" s="28"/>
      <c r="BJ1538" s="28"/>
      <c r="BK1538" s="28"/>
      <c r="BL1538" s="28"/>
      <c r="BM1538" s="28"/>
      <c r="BN1538" s="28"/>
      <c r="BO1538" s="28"/>
      <c r="BP1538" s="28"/>
      <c r="BQ1538" s="28"/>
    </row>
    <row r="1539" spans="1:69" ht="12.75" customHeight="1">
      <c r="A1539" s="19"/>
      <c r="B1539" s="19"/>
      <c r="C1539" s="17"/>
      <c r="D1539" s="19"/>
      <c r="E1539" s="19"/>
      <c r="F1539" s="20"/>
      <c r="G1539" s="19"/>
      <c r="H1539" s="41"/>
      <c r="I1539" s="41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/>
      <c r="AS1539" s="19"/>
      <c r="AT1539" s="19"/>
      <c r="AU1539" s="19"/>
      <c r="AV1539" s="19"/>
      <c r="AW1539" s="28"/>
      <c r="AX1539" s="28"/>
      <c r="AY1539" s="28"/>
      <c r="AZ1539" s="28"/>
      <c r="BA1539" s="28"/>
      <c r="BB1539" s="28"/>
      <c r="BC1539" s="28"/>
      <c r="BD1539" s="28"/>
      <c r="BE1539" s="28"/>
      <c r="BF1539" s="28"/>
      <c r="BG1539" s="28"/>
      <c r="BH1539" s="28"/>
      <c r="BI1539" s="28"/>
      <c r="BJ1539" s="28"/>
      <c r="BK1539" s="28"/>
      <c r="BL1539" s="28"/>
      <c r="BM1539" s="28"/>
      <c r="BN1539" s="28"/>
      <c r="BO1539" s="28"/>
      <c r="BP1539" s="28"/>
      <c r="BQ1539" s="28"/>
    </row>
    <row r="1540" spans="1:69" ht="12.75" customHeight="1">
      <c r="A1540" s="19"/>
      <c r="B1540" s="19"/>
      <c r="C1540" s="17"/>
      <c r="D1540" s="19"/>
      <c r="E1540" s="19"/>
      <c r="F1540" s="20"/>
      <c r="G1540" s="19"/>
      <c r="H1540" s="41"/>
      <c r="I1540" s="41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AW1540" s="28"/>
      <c r="AX1540" s="28"/>
      <c r="AY1540" s="28"/>
      <c r="AZ1540" s="28"/>
      <c r="BA1540" s="28"/>
      <c r="BB1540" s="28"/>
      <c r="BC1540" s="28"/>
      <c r="BD1540" s="28"/>
      <c r="BE1540" s="28"/>
      <c r="BF1540" s="28"/>
      <c r="BG1540" s="28"/>
      <c r="BH1540" s="28"/>
      <c r="BI1540" s="28"/>
      <c r="BJ1540" s="28"/>
      <c r="BK1540" s="28"/>
      <c r="BL1540" s="28"/>
      <c r="BM1540" s="28"/>
      <c r="BN1540" s="28"/>
      <c r="BO1540" s="28"/>
      <c r="BP1540" s="28"/>
      <c r="BQ1540" s="28"/>
    </row>
    <row r="1541" spans="1:69" ht="12.75" customHeight="1">
      <c r="A1541" s="19"/>
      <c r="B1541" s="19"/>
      <c r="C1541" s="17"/>
      <c r="D1541" s="19"/>
      <c r="E1541" s="19"/>
      <c r="F1541" s="20"/>
      <c r="G1541" s="19"/>
      <c r="H1541" s="41"/>
      <c r="I1541" s="41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  <c r="AP1541" s="19"/>
      <c r="AQ1541" s="19"/>
      <c r="AR1541" s="19"/>
      <c r="AS1541" s="19"/>
      <c r="AT1541" s="19"/>
      <c r="AU1541" s="19"/>
      <c r="AV1541" s="19"/>
      <c r="AW1541" s="28"/>
      <c r="AX1541" s="28"/>
      <c r="AY1541" s="28"/>
      <c r="AZ1541" s="28"/>
      <c r="BA1541" s="28"/>
      <c r="BB1541" s="28"/>
      <c r="BC1541" s="28"/>
      <c r="BD1541" s="28"/>
      <c r="BE1541" s="28"/>
      <c r="BF1541" s="28"/>
      <c r="BG1541" s="28"/>
      <c r="BH1541" s="28"/>
      <c r="BI1541" s="28"/>
      <c r="BJ1541" s="28"/>
      <c r="BK1541" s="28"/>
      <c r="BL1541" s="28"/>
      <c r="BM1541" s="28"/>
      <c r="BN1541" s="28"/>
      <c r="BO1541" s="28"/>
      <c r="BP1541" s="28"/>
      <c r="BQ1541" s="28"/>
    </row>
    <row r="1542" spans="1:69" ht="12.75" customHeight="1">
      <c r="A1542" s="19"/>
      <c r="B1542" s="19"/>
      <c r="C1542" s="17"/>
      <c r="D1542" s="19"/>
      <c r="E1542" s="19"/>
      <c r="F1542" s="20"/>
      <c r="G1542" s="19"/>
      <c r="H1542" s="41"/>
      <c r="I1542" s="41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19"/>
      <c r="AG1542" s="19"/>
      <c r="AH1542" s="19"/>
      <c r="AI1542" s="19"/>
      <c r="AJ1542" s="19"/>
      <c r="AK1542" s="19"/>
      <c r="AL1542" s="19"/>
      <c r="AM1542" s="19"/>
      <c r="AN1542" s="19"/>
      <c r="AO1542" s="19"/>
      <c r="AP1542" s="19"/>
      <c r="AQ1542" s="19"/>
      <c r="AR1542" s="19"/>
      <c r="AS1542" s="19"/>
      <c r="AT1542" s="19"/>
      <c r="AU1542" s="19"/>
      <c r="AV1542" s="19"/>
      <c r="AW1542" s="28"/>
      <c r="AX1542" s="28"/>
      <c r="AY1542" s="28"/>
      <c r="AZ1542" s="28"/>
      <c r="BA1542" s="28"/>
      <c r="BB1542" s="28"/>
      <c r="BC1542" s="28"/>
      <c r="BD1542" s="28"/>
      <c r="BE1542" s="28"/>
      <c r="BF1542" s="28"/>
      <c r="BG1542" s="28"/>
      <c r="BH1542" s="28"/>
      <c r="BI1542" s="28"/>
      <c r="BJ1542" s="28"/>
      <c r="BK1542" s="28"/>
      <c r="BL1542" s="28"/>
      <c r="BM1542" s="28"/>
      <c r="BN1542" s="28"/>
      <c r="BO1542" s="28"/>
      <c r="BP1542" s="28"/>
      <c r="BQ1542" s="28"/>
    </row>
    <row r="1543" spans="1:69" ht="12.75" customHeight="1">
      <c r="A1543" s="19"/>
      <c r="B1543" s="19"/>
      <c r="C1543" s="17"/>
      <c r="D1543" s="19"/>
      <c r="E1543" s="19"/>
      <c r="F1543" s="20"/>
      <c r="G1543" s="19"/>
      <c r="H1543" s="41"/>
      <c r="I1543" s="41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19"/>
      <c r="AG1543" s="19"/>
      <c r="AH1543" s="19"/>
      <c r="AI1543" s="19"/>
      <c r="AJ1543" s="19"/>
      <c r="AK1543" s="19"/>
      <c r="AL1543" s="19"/>
      <c r="AM1543" s="19"/>
      <c r="AN1543" s="19"/>
      <c r="AO1543" s="19"/>
      <c r="AP1543" s="19"/>
      <c r="AQ1543" s="19"/>
      <c r="AR1543" s="19"/>
      <c r="AS1543" s="19"/>
      <c r="AT1543" s="19"/>
      <c r="AU1543" s="19"/>
      <c r="AV1543" s="19"/>
      <c r="AW1543" s="28"/>
      <c r="AX1543" s="28"/>
      <c r="AY1543" s="28"/>
      <c r="AZ1543" s="28"/>
      <c r="BA1543" s="28"/>
      <c r="BB1543" s="28"/>
      <c r="BC1543" s="28"/>
      <c r="BD1543" s="28"/>
      <c r="BE1543" s="28"/>
      <c r="BF1543" s="28"/>
      <c r="BG1543" s="28"/>
      <c r="BH1543" s="28"/>
      <c r="BI1543" s="28"/>
      <c r="BJ1543" s="28"/>
      <c r="BK1543" s="28"/>
      <c r="BL1543" s="28"/>
      <c r="BM1543" s="28"/>
      <c r="BN1543" s="28"/>
      <c r="BO1543" s="28"/>
      <c r="BP1543" s="28"/>
      <c r="BQ1543" s="28"/>
    </row>
    <row r="1544" spans="1:69" ht="12.75" customHeight="1">
      <c r="A1544" s="19"/>
      <c r="B1544" s="19"/>
      <c r="C1544" s="17"/>
      <c r="D1544" s="19"/>
      <c r="E1544" s="19"/>
      <c r="F1544" s="20"/>
      <c r="G1544" s="19"/>
      <c r="H1544" s="41"/>
      <c r="I1544" s="41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19"/>
      <c r="AG1544" s="19"/>
      <c r="AH1544" s="19"/>
      <c r="AI1544" s="19"/>
      <c r="AJ1544" s="19"/>
      <c r="AK1544" s="19"/>
      <c r="AL1544" s="19"/>
      <c r="AM1544" s="19"/>
      <c r="AN1544" s="19"/>
      <c r="AO1544" s="19"/>
      <c r="AP1544" s="19"/>
      <c r="AQ1544" s="19"/>
      <c r="AR1544" s="19"/>
      <c r="AS1544" s="19"/>
      <c r="AT1544" s="19"/>
      <c r="AU1544" s="19"/>
      <c r="AV1544" s="19"/>
      <c r="AW1544" s="28"/>
      <c r="AX1544" s="28"/>
      <c r="AY1544" s="28"/>
      <c r="AZ1544" s="28"/>
      <c r="BA1544" s="28"/>
      <c r="BB1544" s="28"/>
      <c r="BC1544" s="28"/>
      <c r="BD1544" s="28"/>
      <c r="BE1544" s="28"/>
      <c r="BF1544" s="28"/>
      <c r="BG1544" s="28"/>
      <c r="BH1544" s="28"/>
      <c r="BI1544" s="28"/>
      <c r="BJ1544" s="28"/>
      <c r="BK1544" s="28"/>
      <c r="BL1544" s="28"/>
      <c r="BM1544" s="28"/>
      <c r="BN1544" s="28"/>
      <c r="BO1544" s="28"/>
      <c r="BP1544" s="28"/>
      <c r="BQ1544" s="28"/>
    </row>
    <row r="1545" spans="1:69" ht="12.75" customHeight="1">
      <c r="A1545" s="19"/>
      <c r="B1545" s="19"/>
      <c r="C1545" s="17"/>
      <c r="D1545" s="19"/>
      <c r="E1545" s="19"/>
      <c r="F1545" s="20"/>
      <c r="G1545" s="19"/>
      <c r="H1545" s="41"/>
      <c r="I1545" s="41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19"/>
      <c r="AG1545" s="19"/>
      <c r="AH1545" s="19"/>
      <c r="AI1545" s="19"/>
      <c r="AJ1545" s="19"/>
      <c r="AK1545" s="19"/>
      <c r="AL1545" s="19"/>
      <c r="AM1545" s="19"/>
      <c r="AN1545" s="19"/>
      <c r="AO1545" s="19"/>
      <c r="AP1545" s="19"/>
      <c r="AQ1545" s="19"/>
      <c r="AR1545" s="19"/>
      <c r="AS1545" s="19"/>
      <c r="AT1545" s="19"/>
      <c r="AU1545" s="19"/>
      <c r="AV1545" s="19"/>
      <c r="AW1545" s="28"/>
      <c r="AX1545" s="28"/>
      <c r="AY1545" s="28"/>
      <c r="AZ1545" s="28"/>
      <c r="BA1545" s="28"/>
      <c r="BB1545" s="28"/>
      <c r="BC1545" s="28"/>
      <c r="BD1545" s="28"/>
      <c r="BE1545" s="28"/>
      <c r="BF1545" s="28"/>
      <c r="BG1545" s="28"/>
      <c r="BH1545" s="28"/>
      <c r="BI1545" s="28"/>
      <c r="BJ1545" s="28"/>
      <c r="BK1545" s="28"/>
      <c r="BL1545" s="28"/>
      <c r="BM1545" s="28"/>
      <c r="BN1545" s="28"/>
      <c r="BO1545" s="28"/>
      <c r="BP1545" s="28"/>
      <c r="BQ1545" s="28"/>
    </row>
    <row r="1546" spans="1:69" ht="12.75" customHeight="1">
      <c r="A1546" s="19"/>
      <c r="B1546" s="19"/>
      <c r="C1546" s="17"/>
      <c r="D1546" s="19"/>
      <c r="E1546" s="19"/>
      <c r="F1546" s="20"/>
      <c r="G1546" s="19"/>
      <c r="H1546" s="41"/>
      <c r="I1546" s="41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  <c r="AN1546" s="19"/>
      <c r="AO1546" s="19"/>
      <c r="AP1546" s="19"/>
      <c r="AQ1546" s="19"/>
      <c r="AR1546" s="19"/>
      <c r="AS1546" s="19"/>
      <c r="AT1546" s="19"/>
      <c r="AU1546" s="19"/>
      <c r="AV1546" s="19"/>
      <c r="AW1546" s="28"/>
      <c r="AX1546" s="28"/>
      <c r="AY1546" s="28"/>
      <c r="AZ1546" s="28"/>
      <c r="BA1546" s="28"/>
      <c r="BB1546" s="28"/>
      <c r="BC1546" s="28"/>
      <c r="BD1546" s="28"/>
      <c r="BE1546" s="28"/>
      <c r="BF1546" s="28"/>
      <c r="BG1546" s="28"/>
      <c r="BH1546" s="28"/>
      <c r="BI1546" s="28"/>
      <c r="BJ1546" s="28"/>
      <c r="BK1546" s="28"/>
      <c r="BL1546" s="28"/>
      <c r="BM1546" s="28"/>
      <c r="BN1546" s="28"/>
      <c r="BO1546" s="28"/>
      <c r="BP1546" s="28"/>
      <c r="BQ1546" s="28"/>
    </row>
    <row r="1547" spans="1:69" ht="12.75" customHeight="1">
      <c r="A1547" s="19"/>
      <c r="B1547" s="19"/>
      <c r="C1547" s="17"/>
      <c r="D1547" s="19"/>
      <c r="E1547" s="19"/>
      <c r="F1547" s="20"/>
      <c r="G1547" s="19"/>
      <c r="H1547" s="41"/>
      <c r="I1547" s="41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19"/>
      <c r="AG1547" s="19"/>
      <c r="AH1547" s="19"/>
      <c r="AI1547" s="19"/>
      <c r="AJ1547" s="19"/>
      <c r="AK1547" s="19"/>
      <c r="AL1547" s="19"/>
      <c r="AM1547" s="19"/>
      <c r="AN1547" s="19"/>
      <c r="AO1547" s="19"/>
      <c r="AP1547" s="19"/>
      <c r="AQ1547" s="19"/>
      <c r="AR1547" s="19"/>
      <c r="AS1547" s="19"/>
      <c r="AT1547" s="19"/>
      <c r="AU1547" s="19"/>
      <c r="AV1547" s="19"/>
      <c r="AW1547" s="28"/>
      <c r="AX1547" s="28"/>
      <c r="AY1547" s="28"/>
      <c r="AZ1547" s="28"/>
      <c r="BA1547" s="28"/>
      <c r="BB1547" s="28"/>
      <c r="BC1547" s="28"/>
      <c r="BD1547" s="28"/>
      <c r="BE1547" s="28"/>
      <c r="BF1547" s="28"/>
      <c r="BG1547" s="28"/>
      <c r="BH1547" s="28"/>
      <c r="BI1547" s="28"/>
      <c r="BJ1547" s="28"/>
      <c r="BK1547" s="28"/>
      <c r="BL1547" s="28"/>
      <c r="BM1547" s="28"/>
      <c r="BN1547" s="28"/>
      <c r="BO1547" s="28"/>
      <c r="BP1547" s="28"/>
      <c r="BQ1547" s="28"/>
    </row>
    <row r="1548" spans="1:69" ht="12.75" customHeight="1">
      <c r="A1548" s="19"/>
      <c r="B1548" s="19"/>
      <c r="C1548" s="17"/>
      <c r="D1548" s="19"/>
      <c r="E1548" s="19"/>
      <c r="F1548" s="20"/>
      <c r="G1548" s="19"/>
      <c r="H1548" s="41"/>
      <c r="I1548" s="41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  <c r="AP1548" s="19"/>
      <c r="AQ1548" s="19"/>
      <c r="AR1548" s="19"/>
      <c r="AS1548" s="19"/>
      <c r="AT1548" s="19"/>
      <c r="AU1548" s="19"/>
      <c r="AV1548" s="19"/>
      <c r="AW1548" s="28"/>
      <c r="AX1548" s="28"/>
      <c r="AY1548" s="28"/>
      <c r="AZ1548" s="28"/>
      <c r="BA1548" s="28"/>
      <c r="BB1548" s="28"/>
      <c r="BC1548" s="28"/>
      <c r="BD1548" s="28"/>
      <c r="BE1548" s="28"/>
      <c r="BF1548" s="28"/>
      <c r="BG1548" s="28"/>
      <c r="BH1548" s="28"/>
      <c r="BI1548" s="28"/>
      <c r="BJ1548" s="28"/>
      <c r="BK1548" s="28"/>
      <c r="BL1548" s="28"/>
      <c r="BM1548" s="28"/>
      <c r="BN1548" s="28"/>
      <c r="BO1548" s="28"/>
      <c r="BP1548" s="28"/>
      <c r="BQ1548" s="28"/>
    </row>
    <row r="1549" spans="1:69" ht="12.75" customHeight="1">
      <c r="A1549" s="19"/>
      <c r="B1549" s="19"/>
      <c r="C1549" s="17"/>
      <c r="D1549" s="19"/>
      <c r="E1549" s="19"/>
      <c r="F1549" s="20"/>
      <c r="G1549" s="19"/>
      <c r="H1549" s="41"/>
      <c r="I1549" s="41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  <c r="AP1549" s="19"/>
      <c r="AQ1549" s="19"/>
      <c r="AR1549" s="19"/>
      <c r="AS1549" s="19"/>
      <c r="AT1549" s="19"/>
      <c r="AU1549" s="19"/>
      <c r="AV1549" s="19"/>
      <c r="AW1549" s="28"/>
      <c r="AX1549" s="28"/>
      <c r="AY1549" s="28"/>
      <c r="AZ1549" s="28"/>
      <c r="BA1549" s="28"/>
      <c r="BB1549" s="28"/>
      <c r="BC1549" s="28"/>
      <c r="BD1549" s="28"/>
      <c r="BE1549" s="28"/>
      <c r="BF1549" s="28"/>
      <c r="BG1549" s="28"/>
      <c r="BH1549" s="28"/>
      <c r="BI1549" s="28"/>
      <c r="BJ1549" s="28"/>
      <c r="BK1549" s="28"/>
      <c r="BL1549" s="28"/>
      <c r="BM1549" s="28"/>
      <c r="BN1549" s="28"/>
      <c r="BO1549" s="28"/>
      <c r="BP1549" s="28"/>
      <c r="BQ1549" s="28"/>
    </row>
    <row r="1550" spans="1:69" ht="12.75" customHeight="1">
      <c r="A1550" s="19"/>
      <c r="B1550" s="19"/>
      <c r="C1550" s="17"/>
      <c r="D1550" s="19"/>
      <c r="E1550" s="19"/>
      <c r="F1550" s="20"/>
      <c r="G1550" s="19"/>
      <c r="H1550" s="41"/>
      <c r="I1550" s="41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  <c r="AP1550" s="19"/>
      <c r="AQ1550" s="19"/>
      <c r="AR1550" s="19"/>
      <c r="AS1550" s="19"/>
      <c r="AT1550" s="19"/>
      <c r="AU1550" s="19"/>
      <c r="AV1550" s="19"/>
      <c r="AW1550" s="28"/>
      <c r="AX1550" s="28"/>
      <c r="AY1550" s="28"/>
      <c r="AZ1550" s="28"/>
      <c r="BA1550" s="28"/>
      <c r="BB1550" s="28"/>
      <c r="BC1550" s="28"/>
      <c r="BD1550" s="28"/>
      <c r="BE1550" s="28"/>
      <c r="BF1550" s="28"/>
      <c r="BG1550" s="28"/>
      <c r="BH1550" s="28"/>
      <c r="BI1550" s="28"/>
      <c r="BJ1550" s="28"/>
      <c r="BK1550" s="28"/>
      <c r="BL1550" s="28"/>
      <c r="BM1550" s="28"/>
      <c r="BN1550" s="28"/>
      <c r="BO1550" s="28"/>
      <c r="BP1550" s="28"/>
      <c r="BQ1550" s="28"/>
    </row>
    <row r="1551" spans="1:69" ht="12.75" customHeight="1">
      <c r="A1551" s="19"/>
      <c r="B1551" s="19"/>
      <c r="C1551" s="17"/>
      <c r="D1551" s="19"/>
      <c r="E1551" s="19"/>
      <c r="F1551" s="20"/>
      <c r="G1551" s="19"/>
      <c r="H1551" s="41"/>
      <c r="I1551" s="41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  <c r="AP1551" s="19"/>
      <c r="AQ1551" s="19"/>
      <c r="AR1551" s="19"/>
      <c r="AS1551" s="19"/>
      <c r="AT1551" s="19"/>
      <c r="AU1551" s="19"/>
      <c r="AV1551" s="19"/>
      <c r="AW1551" s="28"/>
      <c r="AX1551" s="28"/>
      <c r="AY1551" s="28"/>
      <c r="AZ1551" s="28"/>
      <c r="BA1551" s="28"/>
      <c r="BB1551" s="28"/>
      <c r="BC1551" s="28"/>
      <c r="BD1551" s="28"/>
      <c r="BE1551" s="28"/>
      <c r="BF1551" s="28"/>
      <c r="BG1551" s="28"/>
      <c r="BH1551" s="28"/>
      <c r="BI1551" s="28"/>
      <c r="BJ1551" s="28"/>
      <c r="BK1551" s="28"/>
      <c r="BL1551" s="28"/>
      <c r="BM1551" s="28"/>
      <c r="BN1551" s="28"/>
      <c r="BO1551" s="28"/>
      <c r="BP1551" s="28"/>
      <c r="BQ1551" s="28"/>
    </row>
    <row r="1552" spans="1:69" ht="12.75" customHeight="1">
      <c r="A1552" s="19"/>
      <c r="B1552" s="19"/>
      <c r="C1552" s="17"/>
      <c r="D1552" s="19"/>
      <c r="E1552" s="19"/>
      <c r="F1552" s="20"/>
      <c r="G1552" s="19"/>
      <c r="H1552" s="41"/>
      <c r="I1552" s="41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  <c r="AN1552" s="19"/>
      <c r="AO1552" s="19"/>
      <c r="AP1552" s="19"/>
      <c r="AQ1552" s="19"/>
      <c r="AR1552" s="19"/>
      <c r="AS1552" s="19"/>
      <c r="AT1552" s="19"/>
      <c r="AU1552" s="19"/>
      <c r="AV1552" s="19"/>
      <c r="AW1552" s="28"/>
      <c r="AX1552" s="28"/>
      <c r="AY1552" s="28"/>
      <c r="AZ1552" s="28"/>
      <c r="BA1552" s="28"/>
      <c r="BB1552" s="28"/>
      <c r="BC1552" s="28"/>
      <c r="BD1552" s="28"/>
      <c r="BE1552" s="28"/>
      <c r="BF1552" s="28"/>
      <c r="BG1552" s="28"/>
      <c r="BH1552" s="28"/>
      <c r="BI1552" s="28"/>
      <c r="BJ1552" s="28"/>
      <c r="BK1552" s="28"/>
      <c r="BL1552" s="28"/>
      <c r="BM1552" s="28"/>
      <c r="BN1552" s="28"/>
      <c r="BO1552" s="28"/>
      <c r="BP1552" s="28"/>
      <c r="BQ1552" s="28"/>
    </row>
    <row r="1553" spans="1:69" ht="12.75" customHeight="1">
      <c r="A1553" s="19"/>
      <c r="B1553" s="19"/>
      <c r="C1553" s="17"/>
      <c r="D1553" s="19"/>
      <c r="E1553" s="19"/>
      <c r="F1553" s="20"/>
      <c r="G1553" s="19"/>
      <c r="H1553" s="41"/>
      <c r="I1553" s="41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  <c r="AF1553" s="19"/>
      <c r="AG1553" s="19"/>
      <c r="AH1553" s="19"/>
      <c r="AI1553" s="19"/>
      <c r="AJ1553" s="19"/>
      <c r="AK1553" s="19"/>
      <c r="AL1553" s="19"/>
      <c r="AM1553" s="19"/>
      <c r="AN1553" s="19"/>
      <c r="AO1553" s="19"/>
      <c r="AP1553" s="19"/>
      <c r="AQ1553" s="19"/>
      <c r="AR1553" s="19"/>
      <c r="AS1553" s="19"/>
      <c r="AT1553" s="19"/>
      <c r="AU1553" s="19"/>
      <c r="AV1553" s="19"/>
      <c r="AW1553" s="28"/>
      <c r="AX1553" s="28"/>
      <c r="AY1553" s="28"/>
      <c r="AZ1553" s="28"/>
      <c r="BA1553" s="28"/>
      <c r="BB1553" s="28"/>
      <c r="BC1553" s="28"/>
      <c r="BD1553" s="28"/>
      <c r="BE1553" s="28"/>
      <c r="BF1553" s="28"/>
      <c r="BG1553" s="28"/>
      <c r="BH1553" s="28"/>
      <c r="BI1553" s="28"/>
      <c r="BJ1553" s="28"/>
      <c r="BK1553" s="28"/>
      <c r="BL1553" s="28"/>
      <c r="BM1553" s="28"/>
      <c r="BN1553" s="28"/>
      <c r="BO1553" s="28"/>
      <c r="BP1553" s="28"/>
      <c r="BQ1553" s="28"/>
    </row>
    <row r="1554" spans="1:69" ht="12.75" customHeight="1">
      <c r="A1554" s="19"/>
      <c r="B1554" s="19"/>
      <c r="C1554" s="17"/>
      <c r="D1554" s="19"/>
      <c r="E1554" s="19"/>
      <c r="F1554" s="20"/>
      <c r="G1554" s="19"/>
      <c r="H1554" s="41"/>
      <c r="I1554" s="41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  <c r="AN1554" s="19"/>
      <c r="AO1554" s="19"/>
      <c r="AP1554" s="19"/>
      <c r="AQ1554" s="19"/>
      <c r="AR1554" s="19"/>
      <c r="AS1554" s="19"/>
      <c r="AT1554" s="19"/>
      <c r="AU1554" s="19"/>
      <c r="AV1554" s="19"/>
      <c r="AW1554" s="28"/>
      <c r="AX1554" s="28"/>
      <c r="AY1554" s="28"/>
      <c r="AZ1554" s="28"/>
      <c r="BA1554" s="28"/>
      <c r="BB1554" s="28"/>
      <c r="BC1554" s="28"/>
      <c r="BD1554" s="28"/>
      <c r="BE1554" s="28"/>
      <c r="BF1554" s="28"/>
      <c r="BG1554" s="28"/>
      <c r="BH1554" s="28"/>
      <c r="BI1554" s="28"/>
      <c r="BJ1554" s="28"/>
      <c r="BK1554" s="28"/>
      <c r="BL1554" s="28"/>
      <c r="BM1554" s="28"/>
      <c r="BN1554" s="28"/>
      <c r="BO1554" s="28"/>
      <c r="BP1554" s="28"/>
      <c r="BQ1554" s="28"/>
    </row>
    <row r="1555" spans="1:69" ht="12.75" customHeight="1">
      <c r="A1555" s="19"/>
      <c r="B1555" s="19"/>
      <c r="C1555" s="17"/>
      <c r="D1555" s="19"/>
      <c r="E1555" s="19"/>
      <c r="F1555" s="20"/>
      <c r="G1555" s="19"/>
      <c r="H1555" s="41"/>
      <c r="I1555" s="41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  <c r="AN1555" s="19"/>
      <c r="AO1555" s="19"/>
      <c r="AP1555" s="19"/>
      <c r="AQ1555" s="19"/>
      <c r="AR1555" s="19"/>
      <c r="AS1555" s="19"/>
      <c r="AT1555" s="19"/>
      <c r="AU1555" s="19"/>
      <c r="AV1555" s="19"/>
      <c r="AW1555" s="28"/>
      <c r="AX1555" s="28"/>
      <c r="AY1555" s="28"/>
      <c r="AZ1555" s="28"/>
      <c r="BA1555" s="28"/>
      <c r="BB1555" s="28"/>
      <c r="BC1555" s="28"/>
      <c r="BD1555" s="28"/>
      <c r="BE1555" s="28"/>
      <c r="BF1555" s="28"/>
      <c r="BG1555" s="28"/>
      <c r="BH1555" s="28"/>
      <c r="BI1555" s="28"/>
      <c r="BJ1555" s="28"/>
      <c r="BK1555" s="28"/>
      <c r="BL1555" s="28"/>
      <c r="BM1555" s="28"/>
      <c r="BN1555" s="28"/>
      <c r="BO1555" s="28"/>
      <c r="BP1555" s="28"/>
      <c r="BQ1555" s="28"/>
    </row>
    <row r="1556" spans="1:69" ht="12.75" customHeight="1">
      <c r="A1556" s="19"/>
      <c r="B1556" s="19"/>
      <c r="C1556" s="17"/>
      <c r="D1556" s="19"/>
      <c r="E1556" s="19"/>
      <c r="F1556" s="20"/>
      <c r="G1556" s="19"/>
      <c r="H1556" s="41"/>
      <c r="I1556" s="41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  <c r="AN1556" s="19"/>
      <c r="AO1556" s="19"/>
      <c r="AP1556" s="19"/>
      <c r="AQ1556" s="19"/>
      <c r="AR1556" s="19"/>
      <c r="AS1556" s="19"/>
      <c r="AT1556" s="19"/>
      <c r="AU1556" s="19"/>
      <c r="AV1556" s="19"/>
      <c r="AW1556" s="28"/>
      <c r="AX1556" s="28"/>
      <c r="AY1556" s="28"/>
      <c r="AZ1556" s="28"/>
      <c r="BA1556" s="28"/>
      <c r="BB1556" s="28"/>
      <c r="BC1556" s="28"/>
      <c r="BD1556" s="28"/>
      <c r="BE1556" s="28"/>
      <c r="BF1556" s="28"/>
      <c r="BG1556" s="28"/>
      <c r="BH1556" s="28"/>
      <c r="BI1556" s="28"/>
      <c r="BJ1556" s="28"/>
      <c r="BK1556" s="28"/>
      <c r="BL1556" s="28"/>
      <c r="BM1556" s="28"/>
      <c r="BN1556" s="28"/>
      <c r="BO1556" s="28"/>
      <c r="BP1556" s="28"/>
      <c r="BQ1556" s="28"/>
    </row>
    <row r="1557" spans="1:69" ht="12.75" customHeight="1">
      <c r="A1557" s="19"/>
      <c r="B1557" s="19"/>
      <c r="C1557" s="17"/>
      <c r="D1557" s="19"/>
      <c r="E1557" s="19"/>
      <c r="F1557" s="20"/>
      <c r="G1557" s="19"/>
      <c r="H1557" s="41"/>
      <c r="I1557" s="41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19"/>
      <c r="AG1557" s="19"/>
      <c r="AH1557" s="19"/>
      <c r="AI1557" s="19"/>
      <c r="AJ1557" s="19"/>
      <c r="AK1557" s="19"/>
      <c r="AL1557" s="19"/>
      <c r="AM1557" s="19"/>
      <c r="AN1557" s="19"/>
      <c r="AO1557" s="19"/>
      <c r="AP1557" s="19"/>
      <c r="AQ1557" s="19"/>
      <c r="AR1557" s="19"/>
      <c r="AS1557" s="19"/>
      <c r="AT1557" s="19"/>
      <c r="AU1557" s="19"/>
      <c r="AV1557" s="19"/>
      <c r="AW1557" s="28"/>
      <c r="AX1557" s="28"/>
      <c r="AY1557" s="28"/>
      <c r="AZ1557" s="28"/>
      <c r="BA1557" s="28"/>
      <c r="BB1557" s="28"/>
      <c r="BC1557" s="28"/>
      <c r="BD1557" s="28"/>
      <c r="BE1557" s="28"/>
      <c r="BF1557" s="28"/>
      <c r="BG1557" s="28"/>
      <c r="BH1557" s="28"/>
      <c r="BI1557" s="28"/>
      <c r="BJ1557" s="28"/>
      <c r="BK1557" s="28"/>
      <c r="BL1557" s="28"/>
      <c r="BM1557" s="28"/>
      <c r="BN1557" s="28"/>
      <c r="BO1557" s="28"/>
      <c r="BP1557" s="28"/>
      <c r="BQ1557" s="28"/>
    </row>
    <row r="1558" spans="1:69" ht="12.75" customHeight="1">
      <c r="A1558" s="19"/>
      <c r="B1558" s="19"/>
      <c r="C1558" s="17"/>
      <c r="D1558" s="19"/>
      <c r="E1558" s="19"/>
      <c r="F1558" s="20"/>
      <c r="G1558" s="19"/>
      <c r="H1558" s="41"/>
      <c r="I1558" s="41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  <c r="AF1558" s="19"/>
      <c r="AG1558" s="19"/>
      <c r="AH1558" s="19"/>
      <c r="AI1558" s="19"/>
      <c r="AJ1558" s="19"/>
      <c r="AK1558" s="19"/>
      <c r="AL1558" s="19"/>
      <c r="AM1558" s="19"/>
      <c r="AN1558" s="19"/>
      <c r="AO1558" s="19"/>
      <c r="AP1558" s="19"/>
      <c r="AQ1558" s="19"/>
      <c r="AR1558" s="19"/>
      <c r="AS1558" s="19"/>
      <c r="AT1558" s="19"/>
      <c r="AU1558" s="19"/>
      <c r="AV1558" s="19"/>
      <c r="AW1558" s="28"/>
      <c r="AX1558" s="28"/>
      <c r="AY1558" s="28"/>
      <c r="AZ1558" s="28"/>
      <c r="BA1558" s="28"/>
      <c r="BB1558" s="28"/>
      <c r="BC1558" s="28"/>
      <c r="BD1558" s="28"/>
      <c r="BE1558" s="28"/>
      <c r="BF1558" s="28"/>
      <c r="BG1558" s="28"/>
      <c r="BH1558" s="28"/>
      <c r="BI1558" s="28"/>
      <c r="BJ1558" s="28"/>
      <c r="BK1558" s="28"/>
      <c r="BL1558" s="28"/>
      <c r="BM1558" s="28"/>
      <c r="BN1558" s="28"/>
      <c r="BO1558" s="28"/>
      <c r="BP1558" s="28"/>
      <c r="BQ1558" s="28"/>
    </row>
    <row r="1559" spans="1:69" ht="12.75" customHeight="1">
      <c r="A1559" s="19"/>
      <c r="B1559" s="19"/>
      <c r="C1559" s="17"/>
      <c r="D1559" s="19"/>
      <c r="E1559" s="19"/>
      <c r="F1559" s="20"/>
      <c r="G1559" s="19"/>
      <c r="H1559" s="41"/>
      <c r="I1559" s="41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  <c r="AF1559" s="19"/>
      <c r="AG1559" s="19"/>
      <c r="AH1559" s="19"/>
      <c r="AI1559" s="19"/>
      <c r="AJ1559" s="19"/>
      <c r="AK1559" s="19"/>
      <c r="AL1559" s="19"/>
      <c r="AM1559" s="19"/>
      <c r="AN1559" s="19"/>
      <c r="AO1559" s="19"/>
      <c r="AP1559" s="19"/>
      <c r="AQ1559" s="19"/>
      <c r="AR1559" s="19"/>
      <c r="AS1559" s="19"/>
      <c r="AT1559" s="19"/>
      <c r="AU1559" s="19"/>
      <c r="AV1559" s="19"/>
      <c r="AW1559" s="28"/>
      <c r="AX1559" s="28"/>
      <c r="AY1559" s="28"/>
      <c r="AZ1559" s="28"/>
      <c r="BA1559" s="28"/>
      <c r="BB1559" s="28"/>
      <c r="BC1559" s="28"/>
      <c r="BD1559" s="28"/>
      <c r="BE1559" s="28"/>
      <c r="BF1559" s="28"/>
      <c r="BG1559" s="28"/>
      <c r="BH1559" s="28"/>
      <c r="BI1559" s="28"/>
      <c r="BJ1559" s="28"/>
      <c r="BK1559" s="28"/>
      <c r="BL1559" s="28"/>
      <c r="BM1559" s="28"/>
      <c r="BN1559" s="28"/>
      <c r="BO1559" s="28"/>
      <c r="BP1559" s="28"/>
      <c r="BQ1559" s="28"/>
    </row>
    <row r="1560" spans="1:69" ht="12.75" customHeight="1">
      <c r="A1560" s="19"/>
      <c r="B1560" s="19"/>
      <c r="C1560" s="17"/>
      <c r="D1560" s="19"/>
      <c r="E1560" s="19"/>
      <c r="F1560" s="20"/>
      <c r="G1560" s="19"/>
      <c r="H1560" s="41"/>
      <c r="I1560" s="41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19"/>
      <c r="AG1560" s="19"/>
      <c r="AH1560" s="19"/>
      <c r="AI1560" s="19"/>
      <c r="AJ1560" s="19"/>
      <c r="AK1560" s="19"/>
      <c r="AL1560" s="19"/>
      <c r="AM1560" s="19"/>
      <c r="AN1560" s="19"/>
      <c r="AO1560" s="19"/>
      <c r="AP1560" s="19"/>
      <c r="AQ1560" s="19"/>
      <c r="AR1560" s="19"/>
      <c r="AS1560" s="19"/>
      <c r="AT1560" s="19"/>
      <c r="AU1560" s="19"/>
      <c r="AV1560" s="19"/>
      <c r="AW1560" s="28"/>
      <c r="AX1560" s="28"/>
      <c r="AY1560" s="28"/>
      <c r="AZ1560" s="28"/>
      <c r="BA1560" s="28"/>
      <c r="BB1560" s="28"/>
      <c r="BC1560" s="28"/>
      <c r="BD1560" s="28"/>
      <c r="BE1560" s="28"/>
      <c r="BF1560" s="28"/>
      <c r="BG1560" s="28"/>
      <c r="BH1560" s="28"/>
      <c r="BI1560" s="28"/>
      <c r="BJ1560" s="28"/>
      <c r="BK1560" s="28"/>
      <c r="BL1560" s="28"/>
      <c r="BM1560" s="28"/>
      <c r="BN1560" s="28"/>
      <c r="BO1560" s="28"/>
      <c r="BP1560" s="28"/>
      <c r="BQ1560" s="28"/>
    </row>
    <row r="1561" spans="1:69" ht="12.75" customHeight="1">
      <c r="A1561" s="19"/>
      <c r="B1561" s="19"/>
      <c r="C1561" s="17"/>
      <c r="D1561" s="19"/>
      <c r="E1561" s="19"/>
      <c r="F1561" s="20"/>
      <c r="G1561" s="19"/>
      <c r="H1561" s="41"/>
      <c r="I1561" s="41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  <c r="AN1561" s="19"/>
      <c r="AO1561" s="19"/>
      <c r="AP1561" s="19"/>
      <c r="AQ1561" s="19"/>
      <c r="AR1561" s="19"/>
      <c r="AS1561" s="19"/>
      <c r="AT1561" s="19"/>
      <c r="AU1561" s="19"/>
      <c r="AV1561" s="19"/>
      <c r="AW1561" s="28"/>
      <c r="AX1561" s="28"/>
      <c r="AY1561" s="28"/>
      <c r="AZ1561" s="28"/>
      <c r="BA1561" s="28"/>
      <c r="BB1561" s="28"/>
      <c r="BC1561" s="28"/>
      <c r="BD1561" s="28"/>
      <c r="BE1561" s="28"/>
      <c r="BF1561" s="28"/>
      <c r="BG1561" s="28"/>
      <c r="BH1561" s="28"/>
      <c r="BI1561" s="28"/>
      <c r="BJ1561" s="28"/>
      <c r="BK1561" s="28"/>
      <c r="BL1561" s="28"/>
      <c r="BM1561" s="28"/>
      <c r="BN1561" s="28"/>
      <c r="BO1561" s="28"/>
      <c r="BP1561" s="28"/>
      <c r="BQ1561" s="28"/>
    </row>
    <row r="1562" spans="1:69" ht="12.75" customHeight="1">
      <c r="A1562" s="19"/>
      <c r="B1562" s="19"/>
      <c r="C1562" s="17"/>
      <c r="D1562" s="19"/>
      <c r="E1562" s="19"/>
      <c r="F1562" s="20"/>
      <c r="G1562" s="19"/>
      <c r="H1562" s="41"/>
      <c r="I1562" s="41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  <c r="AN1562" s="19"/>
      <c r="AO1562" s="19"/>
      <c r="AP1562" s="19"/>
      <c r="AQ1562" s="19"/>
      <c r="AR1562" s="19"/>
      <c r="AS1562" s="19"/>
      <c r="AT1562" s="19"/>
      <c r="AU1562" s="19"/>
      <c r="AV1562" s="19"/>
      <c r="AW1562" s="28"/>
      <c r="AX1562" s="28"/>
      <c r="AY1562" s="28"/>
      <c r="AZ1562" s="28"/>
      <c r="BA1562" s="28"/>
      <c r="BB1562" s="28"/>
      <c r="BC1562" s="28"/>
      <c r="BD1562" s="28"/>
      <c r="BE1562" s="28"/>
      <c r="BF1562" s="28"/>
      <c r="BG1562" s="28"/>
      <c r="BH1562" s="28"/>
      <c r="BI1562" s="28"/>
      <c r="BJ1562" s="28"/>
      <c r="BK1562" s="28"/>
      <c r="BL1562" s="28"/>
      <c r="BM1562" s="28"/>
      <c r="BN1562" s="28"/>
      <c r="BO1562" s="28"/>
      <c r="BP1562" s="28"/>
      <c r="BQ1562" s="28"/>
    </row>
    <row r="1563" spans="1:69" ht="12.75" customHeight="1">
      <c r="A1563" s="19"/>
      <c r="B1563" s="19"/>
      <c r="C1563" s="17"/>
      <c r="D1563" s="19"/>
      <c r="E1563" s="19"/>
      <c r="F1563" s="20"/>
      <c r="G1563" s="19"/>
      <c r="H1563" s="41"/>
      <c r="I1563" s="41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19"/>
      <c r="AG1563" s="19"/>
      <c r="AH1563" s="19"/>
      <c r="AI1563" s="19"/>
      <c r="AJ1563" s="19"/>
      <c r="AK1563" s="19"/>
      <c r="AL1563" s="19"/>
      <c r="AM1563" s="19"/>
      <c r="AN1563" s="19"/>
      <c r="AO1563" s="19"/>
      <c r="AP1563" s="19"/>
      <c r="AQ1563" s="19"/>
      <c r="AR1563" s="19"/>
      <c r="AS1563" s="19"/>
      <c r="AT1563" s="19"/>
      <c r="AU1563" s="19"/>
      <c r="AV1563" s="19"/>
      <c r="AW1563" s="28"/>
      <c r="AX1563" s="28"/>
      <c r="AY1563" s="28"/>
      <c r="AZ1563" s="28"/>
      <c r="BA1563" s="28"/>
      <c r="BB1563" s="28"/>
      <c r="BC1563" s="28"/>
      <c r="BD1563" s="28"/>
      <c r="BE1563" s="28"/>
      <c r="BF1563" s="28"/>
      <c r="BG1563" s="28"/>
      <c r="BH1563" s="28"/>
      <c r="BI1563" s="28"/>
      <c r="BJ1563" s="28"/>
      <c r="BK1563" s="28"/>
      <c r="BL1563" s="28"/>
      <c r="BM1563" s="28"/>
      <c r="BN1563" s="28"/>
      <c r="BO1563" s="28"/>
      <c r="BP1563" s="28"/>
      <c r="BQ1563" s="28"/>
    </row>
    <row r="1564" spans="1:69" ht="12.75" customHeight="1">
      <c r="A1564" s="19"/>
      <c r="B1564" s="19"/>
      <c r="C1564" s="17"/>
      <c r="D1564" s="19"/>
      <c r="E1564" s="19"/>
      <c r="F1564" s="20"/>
      <c r="G1564" s="19"/>
      <c r="H1564" s="41"/>
      <c r="I1564" s="41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  <c r="AF1564" s="19"/>
      <c r="AG1564" s="19"/>
      <c r="AH1564" s="19"/>
      <c r="AI1564" s="19"/>
      <c r="AJ1564" s="19"/>
      <c r="AK1564" s="19"/>
      <c r="AL1564" s="19"/>
      <c r="AM1564" s="19"/>
      <c r="AN1564" s="19"/>
      <c r="AO1564" s="19"/>
      <c r="AP1564" s="19"/>
      <c r="AQ1564" s="19"/>
      <c r="AR1564" s="19"/>
      <c r="AS1564" s="19"/>
      <c r="AT1564" s="19"/>
      <c r="AU1564" s="19"/>
      <c r="AV1564" s="19"/>
      <c r="AW1564" s="28"/>
      <c r="AX1564" s="28"/>
      <c r="AY1564" s="28"/>
      <c r="AZ1564" s="28"/>
      <c r="BA1564" s="28"/>
      <c r="BB1564" s="28"/>
      <c r="BC1564" s="28"/>
      <c r="BD1564" s="28"/>
      <c r="BE1564" s="28"/>
      <c r="BF1564" s="28"/>
      <c r="BG1564" s="28"/>
      <c r="BH1564" s="28"/>
      <c r="BI1564" s="28"/>
      <c r="BJ1564" s="28"/>
      <c r="BK1564" s="28"/>
      <c r="BL1564" s="28"/>
      <c r="BM1564" s="28"/>
      <c r="BN1564" s="28"/>
      <c r="BO1564" s="28"/>
      <c r="BP1564" s="28"/>
      <c r="BQ1564" s="28"/>
    </row>
    <row r="1565" spans="1:69" ht="12.75" customHeight="1">
      <c r="A1565" s="19"/>
      <c r="B1565" s="19"/>
      <c r="C1565" s="17"/>
      <c r="D1565" s="19"/>
      <c r="E1565" s="19"/>
      <c r="F1565" s="20"/>
      <c r="G1565" s="19"/>
      <c r="H1565" s="41"/>
      <c r="I1565" s="41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19"/>
      <c r="AG1565" s="19"/>
      <c r="AH1565" s="19"/>
      <c r="AI1565" s="19"/>
      <c r="AJ1565" s="19"/>
      <c r="AK1565" s="19"/>
      <c r="AL1565" s="19"/>
      <c r="AM1565" s="19"/>
      <c r="AN1565" s="19"/>
      <c r="AO1565" s="19"/>
      <c r="AP1565" s="19"/>
      <c r="AQ1565" s="19"/>
      <c r="AR1565" s="19"/>
      <c r="AS1565" s="19"/>
      <c r="AT1565" s="19"/>
      <c r="AU1565" s="19"/>
      <c r="AV1565" s="19"/>
      <c r="AW1565" s="28"/>
      <c r="AX1565" s="28"/>
      <c r="AY1565" s="28"/>
      <c r="AZ1565" s="28"/>
      <c r="BA1565" s="28"/>
      <c r="BB1565" s="28"/>
      <c r="BC1565" s="28"/>
      <c r="BD1565" s="28"/>
      <c r="BE1565" s="28"/>
      <c r="BF1565" s="28"/>
      <c r="BG1565" s="28"/>
      <c r="BH1565" s="28"/>
      <c r="BI1565" s="28"/>
      <c r="BJ1565" s="28"/>
      <c r="BK1565" s="28"/>
      <c r="BL1565" s="28"/>
      <c r="BM1565" s="28"/>
      <c r="BN1565" s="28"/>
      <c r="BO1565" s="28"/>
      <c r="BP1565" s="28"/>
      <c r="BQ1565" s="28"/>
    </row>
    <row r="1566" spans="1:69" ht="12.75" customHeight="1">
      <c r="A1566" s="19"/>
      <c r="B1566" s="19"/>
      <c r="C1566" s="17"/>
      <c r="D1566" s="19"/>
      <c r="E1566" s="19"/>
      <c r="F1566" s="20"/>
      <c r="G1566" s="19"/>
      <c r="H1566" s="41"/>
      <c r="I1566" s="41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  <c r="AN1566" s="19"/>
      <c r="AO1566" s="19"/>
      <c r="AP1566" s="19"/>
      <c r="AQ1566" s="19"/>
      <c r="AR1566" s="19"/>
      <c r="AS1566" s="19"/>
      <c r="AT1566" s="19"/>
      <c r="AU1566" s="19"/>
      <c r="AV1566" s="19"/>
      <c r="AW1566" s="28"/>
      <c r="AX1566" s="28"/>
      <c r="AY1566" s="28"/>
      <c r="AZ1566" s="28"/>
      <c r="BA1566" s="28"/>
      <c r="BB1566" s="28"/>
      <c r="BC1566" s="28"/>
      <c r="BD1566" s="28"/>
      <c r="BE1566" s="28"/>
      <c r="BF1566" s="28"/>
      <c r="BG1566" s="28"/>
      <c r="BH1566" s="28"/>
      <c r="BI1566" s="28"/>
      <c r="BJ1566" s="28"/>
      <c r="BK1566" s="28"/>
      <c r="BL1566" s="28"/>
      <c r="BM1566" s="28"/>
      <c r="BN1566" s="28"/>
      <c r="BO1566" s="28"/>
      <c r="BP1566" s="28"/>
      <c r="BQ1566" s="28"/>
    </row>
    <row r="1567" spans="1:69" ht="12.75" customHeight="1">
      <c r="A1567" s="19"/>
      <c r="B1567" s="19"/>
      <c r="C1567" s="17"/>
      <c r="D1567" s="19"/>
      <c r="E1567" s="19"/>
      <c r="F1567" s="20"/>
      <c r="G1567" s="19"/>
      <c r="H1567" s="41"/>
      <c r="I1567" s="41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19"/>
      <c r="AG1567" s="19"/>
      <c r="AH1567" s="19"/>
      <c r="AI1567" s="19"/>
      <c r="AJ1567" s="19"/>
      <c r="AK1567" s="19"/>
      <c r="AL1567" s="19"/>
      <c r="AM1567" s="19"/>
      <c r="AN1567" s="19"/>
      <c r="AO1567" s="19"/>
      <c r="AP1567" s="19"/>
      <c r="AQ1567" s="19"/>
      <c r="AR1567" s="19"/>
      <c r="AS1567" s="19"/>
      <c r="AT1567" s="19"/>
      <c r="AU1567" s="19"/>
      <c r="AV1567" s="19"/>
      <c r="AW1567" s="28"/>
      <c r="AX1567" s="28"/>
      <c r="AY1567" s="28"/>
      <c r="AZ1567" s="28"/>
      <c r="BA1567" s="28"/>
      <c r="BB1567" s="28"/>
      <c r="BC1567" s="28"/>
      <c r="BD1567" s="28"/>
      <c r="BE1567" s="28"/>
      <c r="BF1567" s="28"/>
      <c r="BG1567" s="28"/>
      <c r="BH1567" s="28"/>
      <c r="BI1567" s="28"/>
      <c r="BJ1567" s="28"/>
      <c r="BK1567" s="28"/>
      <c r="BL1567" s="28"/>
      <c r="BM1567" s="28"/>
      <c r="BN1567" s="28"/>
      <c r="BO1567" s="28"/>
      <c r="BP1567" s="28"/>
      <c r="BQ1567" s="28"/>
    </row>
    <row r="1568" spans="1:69" ht="12.75" customHeight="1">
      <c r="A1568" s="19"/>
      <c r="B1568" s="19"/>
      <c r="C1568" s="17"/>
      <c r="D1568" s="19"/>
      <c r="E1568" s="19"/>
      <c r="F1568" s="20"/>
      <c r="G1568" s="19"/>
      <c r="H1568" s="41"/>
      <c r="I1568" s="41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19"/>
      <c r="AG1568" s="19"/>
      <c r="AH1568" s="19"/>
      <c r="AI1568" s="19"/>
      <c r="AJ1568" s="19"/>
      <c r="AK1568" s="19"/>
      <c r="AL1568" s="19"/>
      <c r="AM1568" s="19"/>
      <c r="AN1568" s="19"/>
      <c r="AO1568" s="19"/>
      <c r="AP1568" s="19"/>
      <c r="AQ1568" s="19"/>
      <c r="AR1568" s="19"/>
      <c r="AS1568" s="19"/>
      <c r="AT1568" s="19"/>
      <c r="AU1568" s="19"/>
      <c r="AV1568" s="19"/>
      <c r="AW1568" s="28"/>
      <c r="AX1568" s="28"/>
      <c r="AY1568" s="28"/>
      <c r="AZ1568" s="28"/>
      <c r="BA1568" s="28"/>
      <c r="BB1568" s="28"/>
      <c r="BC1568" s="28"/>
      <c r="BD1568" s="28"/>
      <c r="BE1568" s="28"/>
      <c r="BF1568" s="28"/>
      <c r="BG1568" s="28"/>
      <c r="BH1568" s="28"/>
      <c r="BI1568" s="28"/>
      <c r="BJ1568" s="28"/>
      <c r="BK1568" s="28"/>
      <c r="BL1568" s="28"/>
      <c r="BM1568" s="28"/>
      <c r="BN1568" s="28"/>
      <c r="BO1568" s="28"/>
      <c r="BP1568" s="28"/>
      <c r="BQ1568" s="28"/>
    </row>
    <row r="1569" spans="1:69" ht="12.75" customHeight="1">
      <c r="A1569" s="19"/>
      <c r="B1569" s="19"/>
      <c r="C1569" s="17"/>
      <c r="D1569" s="19"/>
      <c r="E1569" s="19"/>
      <c r="F1569" s="20"/>
      <c r="G1569" s="19"/>
      <c r="H1569" s="41"/>
      <c r="I1569" s="41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19"/>
      <c r="AG1569" s="19"/>
      <c r="AH1569" s="19"/>
      <c r="AI1569" s="19"/>
      <c r="AJ1569" s="19"/>
      <c r="AK1569" s="19"/>
      <c r="AL1569" s="19"/>
      <c r="AM1569" s="19"/>
      <c r="AN1569" s="19"/>
      <c r="AO1569" s="19"/>
      <c r="AP1569" s="19"/>
      <c r="AQ1569" s="19"/>
      <c r="AR1569" s="19"/>
      <c r="AS1569" s="19"/>
      <c r="AT1569" s="19"/>
      <c r="AU1569" s="19"/>
      <c r="AV1569" s="19"/>
      <c r="AW1569" s="28"/>
      <c r="AX1569" s="28"/>
      <c r="AY1569" s="28"/>
      <c r="AZ1569" s="28"/>
      <c r="BA1569" s="28"/>
      <c r="BB1569" s="28"/>
      <c r="BC1569" s="28"/>
      <c r="BD1569" s="28"/>
      <c r="BE1569" s="28"/>
      <c r="BF1569" s="28"/>
      <c r="BG1569" s="28"/>
      <c r="BH1569" s="28"/>
      <c r="BI1569" s="28"/>
      <c r="BJ1569" s="28"/>
      <c r="BK1569" s="28"/>
      <c r="BL1569" s="28"/>
      <c r="BM1569" s="28"/>
      <c r="BN1569" s="28"/>
      <c r="BO1569" s="28"/>
      <c r="BP1569" s="28"/>
      <c r="BQ1569" s="28"/>
    </row>
    <row r="1570" spans="1:69" ht="12.75" customHeight="1">
      <c r="A1570" s="19"/>
      <c r="B1570" s="19"/>
      <c r="C1570" s="17"/>
      <c r="D1570" s="19"/>
      <c r="E1570" s="19"/>
      <c r="F1570" s="20"/>
      <c r="G1570" s="19"/>
      <c r="H1570" s="41"/>
      <c r="I1570" s="41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19"/>
      <c r="AG1570" s="19"/>
      <c r="AH1570" s="19"/>
      <c r="AI1570" s="19"/>
      <c r="AJ1570" s="19"/>
      <c r="AK1570" s="19"/>
      <c r="AL1570" s="19"/>
      <c r="AM1570" s="19"/>
      <c r="AN1570" s="19"/>
      <c r="AO1570" s="19"/>
      <c r="AP1570" s="19"/>
      <c r="AQ1570" s="19"/>
      <c r="AR1570" s="19"/>
      <c r="AS1570" s="19"/>
      <c r="AT1570" s="19"/>
      <c r="AU1570" s="19"/>
      <c r="AV1570" s="19"/>
      <c r="AW1570" s="28"/>
      <c r="AX1570" s="28"/>
      <c r="AY1570" s="28"/>
      <c r="AZ1570" s="28"/>
      <c r="BA1570" s="28"/>
      <c r="BB1570" s="28"/>
      <c r="BC1570" s="28"/>
      <c r="BD1570" s="28"/>
      <c r="BE1570" s="28"/>
      <c r="BF1570" s="28"/>
      <c r="BG1570" s="28"/>
      <c r="BH1570" s="28"/>
      <c r="BI1570" s="28"/>
      <c r="BJ1570" s="28"/>
      <c r="BK1570" s="28"/>
      <c r="BL1570" s="28"/>
      <c r="BM1570" s="28"/>
      <c r="BN1570" s="28"/>
      <c r="BO1570" s="28"/>
      <c r="BP1570" s="28"/>
      <c r="BQ1570" s="28"/>
    </row>
    <row r="1571" spans="1:69" ht="12.75" customHeight="1">
      <c r="A1571" s="19"/>
      <c r="B1571" s="19"/>
      <c r="C1571" s="17"/>
      <c r="D1571" s="19"/>
      <c r="E1571" s="19"/>
      <c r="F1571" s="20"/>
      <c r="G1571" s="19"/>
      <c r="H1571" s="41"/>
      <c r="I1571" s="41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19"/>
      <c r="AG1571" s="19"/>
      <c r="AH1571" s="19"/>
      <c r="AI1571" s="19"/>
      <c r="AJ1571" s="19"/>
      <c r="AK1571" s="19"/>
      <c r="AL1571" s="19"/>
      <c r="AM1571" s="19"/>
      <c r="AN1571" s="19"/>
      <c r="AO1571" s="19"/>
      <c r="AP1571" s="19"/>
      <c r="AQ1571" s="19"/>
      <c r="AR1571" s="19"/>
      <c r="AS1571" s="19"/>
      <c r="AT1571" s="19"/>
      <c r="AU1571" s="19"/>
      <c r="AV1571" s="19"/>
      <c r="AW1571" s="28"/>
      <c r="AX1571" s="28"/>
      <c r="AY1571" s="28"/>
      <c r="AZ1571" s="28"/>
      <c r="BA1571" s="28"/>
      <c r="BB1571" s="28"/>
      <c r="BC1571" s="28"/>
      <c r="BD1571" s="28"/>
      <c r="BE1571" s="28"/>
      <c r="BF1571" s="28"/>
      <c r="BG1571" s="28"/>
      <c r="BH1571" s="28"/>
      <c r="BI1571" s="28"/>
      <c r="BJ1571" s="28"/>
      <c r="BK1571" s="28"/>
      <c r="BL1571" s="28"/>
      <c r="BM1571" s="28"/>
      <c r="BN1571" s="28"/>
      <c r="BO1571" s="28"/>
      <c r="BP1571" s="28"/>
      <c r="BQ1571" s="28"/>
    </row>
    <row r="1572" spans="1:69" ht="12.75" customHeight="1">
      <c r="A1572" s="19"/>
      <c r="B1572" s="19"/>
      <c r="C1572" s="17"/>
      <c r="D1572" s="19"/>
      <c r="E1572" s="19"/>
      <c r="F1572" s="20"/>
      <c r="G1572" s="19"/>
      <c r="H1572" s="41"/>
      <c r="I1572" s="41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19"/>
      <c r="AG1572" s="19"/>
      <c r="AH1572" s="19"/>
      <c r="AI1572" s="19"/>
      <c r="AJ1572" s="19"/>
      <c r="AK1572" s="19"/>
      <c r="AL1572" s="19"/>
      <c r="AM1572" s="19"/>
      <c r="AN1572" s="19"/>
      <c r="AO1572" s="19"/>
      <c r="AP1572" s="19"/>
      <c r="AQ1572" s="19"/>
      <c r="AR1572" s="19"/>
      <c r="AS1572" s="19"/>
      <c r="AT1572" s="19"/>
      <c r="AU1572" s="19"/>
      <c r="AV1572" s="19"/>
      <c r="AW1572" s="28"/>
      <c r="AX1572" s="28"/>
      <c r="AY1572" s="28"/>
      <c r="AZ1572" s="28"/>
      <c r="BA1572" s="28"/>
      <c r="BB1572" s="28"/>
      <c r="BC1572" s="28"/>
      <c r="BD1572" s="28"/>
      <c r="BE1572" s="28"/>
      <c r="BF1572" s="28"/>
      <c r="BG1572" s="28"/>
      <c r="BH1572" s="28"/>
      <c r="BI1572" s="28"/>
      <c r="BJ1572" s="28"/>
      <c r="BK1572" s="28"/>
      <c r="BL1572" s="28"/>
      <c r="BM1572" s="28"/>
      <c r="BN1572" s="28"/>
      <c r="BO1572" s="28"/>
      <c r="BP1572" s="28"/>
      <c r="BQ1572" s="28"/>
    </row>
    <row r="1573" spans="1:69" ht="12.75" customHeight="1">
      <c r="A1573" s="19"/>
      <c r="B1573" s="19"/>
      <c r="C1573" s="17"/>
      <c r="D1573" s="19"/>
      <c r="E1573" s="19"/>
      <c r="F1573" s="20"/>
      <c r="G1573" s="19"/>
      <c r="H1573" s="41"/>
      <c r="I1573" s="41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19"/>
      <c r="AG1573" s="19"/>
      <c r="AH1573" s="19"/>
      <c r="AI1573" s="19"/>
      <c r="AJ1573" s="19"/>
      <c r="AK1573" s="19"/>
      <c r="AL1573" s="19"/>
      <c r="AM1573" s="19"/>
      <c r="AN1573" s="19"/>
      <c r="AO1573" s="19"/>
      <c r="AP1573" s="19"/>
      <c r="AQ1573" s="19"/>
      <c r="AR1573" s="19"/>
      <c r="AS1573" s="19"/>
      <c r="AT1573" s="19"/>
      <c r="AU1573" s="19"/>
      <c r="AV1573" s="19"/>
      <c r="AW1573" s="28"/>
      <c r="AX1573" s="28"/>
      <c r="AY1573" s="28"/>
      <c r="AZ1573" s="28"/>
      <c r="BA1573" s="28"/>
      <c r="BB1573" s="28"/>
      <c r="BC1573" s="28"/>
      <c r="BD1573" s="28"/>
      <c r="BE1573" s="28"/>
      <c r="BF1573" s="28"/>
      <c r="BG1573" s="28"/>
      <c r="BH1573" s="28"/>
      <c r="BI1573" s="28"/>
      <c r="BJ1573" s="28"/>
      <c r="BK1573" s="28"/>
      <c r="BL1573" s="28"/>
      <c r="BM1573" s="28"/>
      <c r="BN1573" s="28"/>
      <c r="BO1573" s="28"/>
      <c r="BP1573" s="28"/>
      <c r="BQ1573" s="28"/>
    </row>
    <row r="1574" spans="1:69" ht="12.75" customHeight="1">
      <c r="A1574" s="19"/>
      <c r="B1574" s="19"/>
      <c r="C1574" s="17"/>
      <c r="D1574" s="19"/>
      <c r="E1574" s="19"/>
      <c r="F1574" s="20"/>
      <c r="G1574" s="19"/>
      <c r="H1574" s="41"/>
      <c r="I1574" s="41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19"/>
      <c r="AG1574" s="19"/>
      <c r="AH1574" s="19"/>
      <c r="AI1574" s="19"/>
      <c r="AJ1574" s="19"/>
      <c r="AK1574" s="19"/>
      <c r="AL1574" s="19"/>
      <c r="AM1574" s="19"/>
      <c r="AN1574" s="19"/>
      <c r="AO1574" s="19"/>
      <c r="AP1574" s="19"/>
      <c r="AQ1574" s="19"/>
      <c r="AR1574" s="19"/>
      <c r="AS1574" s="19"/>
      <c r="AT1574" s="19"/>
      <c r="AU1574" s="19"/>
      <c r="AV1574" s="19"/>
      <c r="AW1574" s="28"/>
      <c r="AX1574" s="28"/>
      <c r="AY1574" s="28"/>
      <c r="AZ1574" s="28"/>
      <c r="BA1574" s="28"/>
      <c r="BB1574" s="28"/>
      <c r="BC1574" s="28"/>
      <c r="BD1574" s="28"/>
      <c r="BE1574" s="28"/>
      <c r="BF1574" s="28"/>
      <c r="BG1574" s="28"/>
      <c r="BH1574" s="28"/>
      <c r="BI1574" s="28"/>
      <c r="BJ1574" s="28"/>
      <c r="BK1574" s="28"/>
      <c r="BL1574" s="28"/>
      <c r="BM1574" s="28"/>
      <c r="BN1574" s="28"/>
      <c r="BO1574" s="28"/>
      <c r="BP1574" s="28"/>
      <c r="BQ1574" s="28"/>
    </row>
    <row r="1575" spans="1:69" ht="12.75" customHeight="1">
      <c r="A1575" s="19"/>
      <c r="B1575" s="19"/>
      <c r="C1575" s="17"/>
      <c r="D1575" s="19"/>
      <c r="E1575" s="19"/>
      <c r="F1575" s="20"/>
      <c r="G1575" s="19"/>
      <c r="H1575" s="41"/>
      <c r="I1575" s="41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9"/>
      <c r="AG1575" s="19"/>
      <c r="AH1575" s="19"/>
      <c r="AI1575" s="19"/>
      <c r="AJ1575" s="19"/>
      <c r="AK1575" s="19"/>
      <c r="AL1575" s="19"/>
      <c r="AM1575" s="19"/>
      <c r="AN1575" s="19"/>
      <c r="AO1575" s="19"/>
      <c r="AP1575" s="19"/>
      <c r="AQ1575" s="19"/>
      <c r="AR1575" s="19"/>
      <c r="AS1575" s="19"/>
      <c r="AT1575" s="19"/>
      <c r="AU1575" s="19"/>
      <c r="AV1575" s="19"/>
      <c r="AW1575" s="28"/>
      <c r="AX1575" s="28"/>
      <c r="AY1575" s="28"/>
      <c r="AZ1575" s="28"/>
      <c r="BA1575" s="28"/>
      <c r="BB1575" s="28"/>
      <c r="BC1575" s="28"/>
      <c r="BD1575" s="28"/>
      <c r="BE1575" s="28"/>
      <c r="BF1575" s="28"/>
      <c r="BG1575" s="28"/>
      <c r="BH1575" s="28"/>
      <c r="BI1575" s="28"/>
      <c r="BJ1575" s="28"/>
      <c r="BK1575" s="28"/>
      <c r="BL1575" s="28"/>
      <c r="BM1575" s="28"/>
      <c r="BN1575" s="28"/>
      <c r="BO1575" s="28"/>
      <c r="BP1575" s="28"/>
      <c r="BQ1575" s="28"/>
    </row>
    <row r="1576" spans="1:69" ht="12.75" customHeight="1">
      <c r="A1576" s="19"/>
      <c r="B1576" s="19"/>
      <c r="C1576" s="17"/>
      <c r="D1576" s="19"/>
      <c r="E1576" s="19"/>
      <c r="F1576" s="20"/>
      <c r="G1576" s="19"/>
      <c r="H1576" s="41"/>
      <c r="I1576" s="41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9"/>
      <c r="AG1576" s="19"/>
      <c r="AH1576" s="19"/>
      <c r="AI1576" s="19"/>
      <c r="AJ1576" s="19"/>
      <c r="AK1576" s="19"/>
      <c r="AL1576" s="19"/>
      <c r="AM1576" s="19"/>
      <c r="AN1576" s="19"/>
      <c r="AO1576" s="19"/>
      <c r="AP1576" s="19"/>
      <c r="AQ1576" s="19"/>
      <c r="AR1576" s="19"/>
      <c r="AS1576" s="19"/>
      <c r="AT1576" s="19"/>
      <c r="AU1576" s="19"/>
      <c r="AV1576" s="19"/>
      <c r="AW1576" s="28"/>
      <c r="AX1576" s="28"/>
      <c r="AY1576" s="28"/>
      <c r="AZ1576" s="28"/>
      <c r="BA1576" s="28"/>
      <c r="BB1576" s="28"/>
      <c r="BC1576" s="28"/>
      <c r="BD1576" s="28"/>
      <c r="BE1576" s="28"/>
      <c r="BF1576" s="28"/>
      <c r="BG1576" s="28"/>
      <c r="BH1576" s="28"/>
      <c r="BI1576" s="28"/>
      <c r="BJ1576" s="28"/>
      <c r="BK1576" s="28"/>
      <c r="BL1576" s="28"/>
      <c r="BM1576" s="28"/>
      <c r="BN1576" s="28"/>
      <c r="BO1576" s="28"/>
      <c r="BP1576" s="28"/>
      <c r="BQ1576" s="28"/>
    </row>
    <row r="1577" spans="1:69" ht="12.75" customHeight="1">
      <c r="A1577" s="19"/>
      <c r="B1577" s="19"/>
      <c r="C1577" s="17"/>
      <c r="D1577" s="19"/>
      <c r="E1577" s="19"/>
      <c r="F1577" s="20"/>
      <c r="G1577" s="19"/>
      <c r="H1577" s="41"/>
      <c r="I1577" s="41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19"/>
      <c r="AG1577" s="19"/>
      <c r="AH1577" s="19"/>
      <c r="AI1577" s="19"/>
      <c r="AJ1577" s="19"/>
      <c r="AK1577" s="19"/>
      <c r="AL1577" s="19"/>
      <c r="AM1577" s="19"/>
      <c r="AN1577" s="19"/>
      <c r="AO1577" s="19"/>
      <c r="AP1577" s="19"/>
      <c r="AQ1577" s="19"/>
      <c r="AR1577" s="19"/>
      <c r="AS1577" s="19"/>
      <c r="AT1577" s="19"/>
      <c r="AU1577" s="19"/>
      <c r="AV1577" s="19"/>
      <c r="AW1577" s="28"/>
      <c r="AX1577" s="28"/>
      <c r="AY1577" s="28"/>
      <c r="AZ1577" s="28"/>
      <c r="BA1577" s="28"/>
      <c r="BB1577" s="28"/>
      <c r="BC1577" s="28"/>
      <c r="BD1577" s="28"/>
      <c r="BE1577" s="28"/>
      <c r="BF1577" s="28"/>
      <c r="BG1577" s="28"/>
      <c r="BH1577" s="28"/>
      <c r="BI1577" s="28"/>
      <c r="BJ1577" s="28"/>
      <c r="BK1577" s="28"/>
      <c r="BL1577" s="28"/>
      <c r="BM1577" s="28"/>
      <c r="BN1577" s="28"/>
      <c r="BO1577" s="28"/>
      <c r="BP1577" s="28"/>
      <c r="BQ1577" s="28"/>
    </row>
    <row r="1578" spans="1:69" ht="12.75" customHeight="1">
      <c r="A1578" s="19"/>
      <c r="B1578" s="19"/>
      <c r="C1578" s="17"/>
      <c r="D1578" s="19"/>
      <c r="E1578" s="19"/>
      <c r="F1578" s="20"/>
      <c r="G1578" s="19"/>
      <c r="H1578" s="41"/>
      <c r="I1578" s="41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19"/>
      <c r="AG1578" s="19"/>
      <c r="AH1578" s="19"/>
      <c r="AI1578" s="19"/>
      <c r="AJ1578" s="19"/>
      <c r="AK1578" s="19"/>
      <c r="AL1578" s="19"/>
      <c r="AM1578" s="19"/>
      <c r="AN1578" s="19"/>
      <c r="AO1578" s="19"/>
      <c r="AP1578" s="19"/>
      <c r="AQ1578" s="19"/>
      <c r="AR1578" s="19"/>
      <c r="AS1578" s="19"/>
      <c r="AT1578" s="19"/>
      <c r="AU1578" s="19"/>
      <c r="AV1578" s="19"/>
      <c r="AW1578" s="28"/>
      <c r="AX1578" s="28"/>
      <c r="AY1578" s="28"/>
      <c r="AZ1578" s="28"/>
      <c r="BA1578" s="28"/>
      <c r="BB1578" s="28"/>
      <c r="BC1578" s="28"/>
      <c r="BD1578" s="28"/>
      <c r="BE1578" s="28"/>
      <c r="BF1578" s="28"/>
      <c r="BG1578" s="28"/>
      <c r="BH1578" s="28"/>
      <c r="BI1578" s="28"/>
      <c r="BJ1578" s="28"/>
      <c r="BK1578" s="28"/>
      <c r="BL1578" s="28"/>
      <c r="BM1578" s="28"/>
      <c r="BN1578" s="28"/>
      <c r="BO1578" s="28"/>
      <c r="BP1578" s="28"/>
      <c r="BQ1578" s="28"/>
    </row>
    <row r="1579" spans="1:69" ht="12.75" customHeight="1">
      <c r="A1579" s="19"/>
      <c r="B1579" s="19"/>
      <c r="C1579" s="17"/>
      <c r="D1579" s="19"/>
      <c r="E1579" s="19"/>
      <c r="F1579" s="20"/>
      <c r="G1579" s="19"/>
      <c r="H1579" s="41"/>
      <c r="I1579" s="41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19"/>
      <c r="AG1579" s="19"/>
      <c r="AH1579" s="19"/>
      <c r="AI1579" s="19"/>
      <c r="AJ1579" s="19"/>
      <c r="AK1579" s="19"/>
      <c r="AL1579" s="19"/>
      <c r="AM1579" s="19"/>
      <c r="AN1579" s="19"/>
      <c r="AO1579" s="19"/>
      <c r="AP1579" s="19"/>
      <c r="AQ1579" s="19"/>
      <c r="AR1579" s="19"/>
      <c r="AS1579" s="19"/>
      <c r="AT1579" s="19"/>
      <c r="AU1579" s="19"/>
      <c r="AV1579" s="19"/>
      <c r="AW1579" s="28"/>
      <c r="AX1579" s="28"/>
      <c r="AY1579" s="28"/>
      <c r="AZ1579" s="28"/>
      <c r="BA1579" s="28"/>
      <c r="BB1579" s="28"/>
      <c r="BC1579" s="28"/>
      <c r="BD1579" s="28"/>
      <c r="BE1579" s="28"/>
      <c r="BF1579" s="28"/>
      <c r="BG1579" s="28"/>
      <c r="BH1579" s="28"/>
      <c r="BI1579" s="28"/>
      <c r="BJ1579" s="28"/>
      <c r="BK1579" s="28"/>
      <c r="BL1579" s="28"/>
      <c r="BM1579" s="28"/>
      <c r="BN1579" s="28"/>
      <c r="BO1579" s="28"/>
      <c r="BP1579" s="28"/>
      <c r="BQ1579" s="28"/>
    </row>
    <row r="1580" spans="1:69" ht="12.75" customHeight="1">
      <c r="A1580" s="19"/>
      <c r="B1580" s="19"/>
      <c r="C1580" s="17"/>
      <c r="D1580" s="19"/>
      <c r="E1580" s="19"/>
      <c r="F1580" s="20"/>
      <c r="G1580" s="19"/>
      <c r="H1580" s="41"/>
      <c r="I1580" s="41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19"/>
      <c r="AG1580" s="19"/>
      <c r="AH1580" s="19"/>
      <c r="AI1580" s="19"/>
      <c r="AJ1580" s="19"/>
      <c r="AK1580" s="19"/>
      <c r="AL1580" s="19"/>
      <c r="AM1580" s="19"/>
      <c r="AN1580" s="19"/>
      <c r="AO1580" s="19"/>
      <c r="AP1580" s="19"/>
      <c r="AQ1580" s="19"/>
      <c r="AR1580" s="19"/>
      <c r="AS1580" s="19"/>
      <c r="AT1580" s="19"/>
      <c r="AU1580" s="19"/>
      <c r="AV1580" s="19"/>
      <c r="AW1580" s="28"/>
      <c r="AX1580" s="28"/>
      <c r="AY1580" s="28"/>
      <c r="AZ1580" s="28"/>
      <c r="BA1580" s="28"/>
      <c r="BB1580" s="28"/>
      <c r="BC1580" s="28"/>
      <c r="BD1580" s="28"/>
      <c r="BE1580" s="28"/>
      <c r="BF1580" s="28"/>
      <c r="BG1580" s="28"/>
      <c r="BH1580" s="28"/>
      <c r="BI1580" s="28"/>
      <c r="BJ1580" s="28"/>
      <c r="BK1580" s="28"/>
      <c r="BL1580" s="28"/>
      <c r="BM1580" s="28"/>
      <c r="BN1580" s="28"/>
      <c r="BO1580" s="28"/>
      <c r="BP1580" s="28"/>
      <c r="BQ1580" s="28"/>
    </row>
    <row r="1581" spans="1:69" ht="12.75" customHeight="1">
      <c r="A1581" s="19"/>
      <c r="B1581" s="19"/>
      <c r="C1581" s="17"/>
      <c r="D1581" s="19"/>
      <c r="E1581" s="19"/>
      <c r="F1581" s="20"/>
      <c r="G1581" s="19"/>
      <c r="H1581" s="41"/>
      <c r="I1581" s="41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  <c r="AF1581" s="19"/>
      <c r="AG1581" s="19"/>
      <c r="AH1581" s="19"/>
      <c r="AI1581" s="19"/>
      <c r="AJ1581" s="19"/>
      <c r="AK1581" s="19"/>
      <c r="AL1581" s="19"/>
      <c r="AM1581" s="19"/>
      <c r="AN1581" s="19"/>
      <c r="AO1581" s="19"/>
      <c r="AP1581" s="19"/>
      <c r="AQ1581" s="19"/>
      <c r="AR1581" s="19"/>
      <c r="AS1581" s="19"/>
      <c r="AT1581" s="19"/>
      <c r="AU1581" s="19"/>
      <c r="AV1581" s="19"/>
      <c r="AW1581" s="28"/>
      <c r="AX1581" s="28"/>
      <c r="AY1581" s="28"/>
      <c r="AZ1581" s="28"/>
      <c r="BA1581" s="28"/>
      <c r="BB1581" s="28"/>
      <c r="BC1581" s="28"/>
      <c r="BD1581" s="28"/>
      <c r="BE1581" s="28"/>
      <c r="BF1581" s="28"/>
      <c r="BG1581" s="28"/>
      <c r="BH1581" s="28"/>
      <c r="BI1581" s="28"/>
      <c r="BJ1581" s="28"/>
      <c r="BK1581" s="28"/>
      <c r="BL1581" s="28"/>
      <c r="BM1581" s="28"/>
      <c r="BN1581" s="28"/>
      <c r="BO1581" s="28"/>
      <c r="BP1581" s="28"/>
      <c r="BQ1581" s="28"/>
    </row>
    <row r="1582" spans="1:69" ht="12.75" customHeight="1">
      <c r="A1582" s="19"/>
      <c r="B1582" s="19"/>
      <c r="C1582" s="17"/>
      <c r="D1582" s="19"/>
      <c r="E1582" s="19"/>
      <c r="F1582" s="20"/>
      <c r="G1582" s="19"/>
      <c r="H1582" s="41"/>
      <c r="I1582" s="41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  <c r="AF1582" s="19"/>
      <c r="AG1582" s="19"/>
      <c r="AH1582" s="19"/>
      <c r="AI1582" s="19"/>
      <c r="AJ1582" s="19"/>
      <c r="AK1582" s="19"/>
      <c r="AL1582" s="19"/>
      <c r="AM1582" s="19"/>
      <c r="AN1582" s="19"/>
      <c r="AO1582" s="19"/>
      <c r="AP1582" s="19"/>
      <c r="AQ1582" s="19"/>
      <c r="AR1582" s="19"/>
      <c r="AS1582" s="19"/>
      <c r="AT1582" s="19"/>
      <c r="AU1582" s="19"/>
      <c r="AV1582" s="19"/>
      <c r="AW1582" s="28"/>
      <c r="AX1582" s="28"/>
      <c r="AY1582" s="28"/>
      <c r="AZ1582" s="28"/>
      <c r="BA1582" s="28"/>
      <c r="BB1582" s="28"/>
      <c r="BC1582" s="28"/>
      <c r="BD1582" s="28"/>
      <c r="BE1582" s="28"/>
      <c r="BF1582" s="28"/>
      <c r="BG1582" s="28"/>
      <c r="BH1582" s="28"/>
      <c r="BI1582" s="28"/>
      <c r="BJ1582" s="28"/>
      <c r="BK1582" s="28"/>
      <c r="BL1582" s="28"/>
      <c r="BM1582" s="28"/>
      <c r="BN1582" s="28"/>
      <c r="BO1582" s="28"/>
      <c r="BP1582" s="28"/>
      <c r="BQ1582" s="28"/>
    </row>
    <row r="1583" spans="1:69" ht="12.75" customHeight="1">
      <c r="A1583" s="19"/>
      <c r="B1583" s="19"/>
      <c r="C1583" s="17"/>
      <c r="D1583" s="19"/>
      <c r="E1583" s="19"/>
      <c r="F1583" s="20"/>
      <c r="G1583" s="19"/>
      <c r="H1583" s="41"/>
      <c r="I1583" s="41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19"/>
      <c r="AG1583" s="19"/>
      <c r="AH1583" s="19"/>
      <c r="AI1583" s="19"/>
      <c r="AJ1583" s="19"/>
      <c r="AK1583" s="19"/>
      <c r="AL1583" s="19"/>
      <c r="AM1583" s="19"/>
      <c r="AN1583" s="19"/>
      <c r="AO1583" s="19"/>
      <c r="AP1583" s="19"/>
      <c r="AQ1583" s="19"/>
      <c r="AR1583" s="19"/>
      <c r="AS1583" s="19"/>
      <c r="AT1583" s="19"/>
      <c r="AU1583" s="19"/>
      <c r="AV1583" s="19"/>
      <c r="AW1583" s="28"/>
      <c r="AX1583" s="28"/>
      <c r="AY1583" s="28"/>
      <c r="AZ1583" s="28"/>
      <c r="BA1583" s="28"/>
      <c r="BB1583" s="28"/>
      <c r="BC1583" s="28"/>
      <c r="BD1583" s="28"/>
      <c r="BE1583" s="28"/>
      <c r="BF1583" s="28"/>
      <c r="BG1583" s="28"/>
      <c r="BH1583" s="28"/>
      <c r="BI1583" s="28"/>
      <c r="BJ1583" s="28"/>
      <c r="BK1583" s="28"/>
      <c r="BL1583" s="28"/>
      <c r="BM1583" s="28"/>
      <c r="BN1583" s="28"/>
      <c r="BO1583" s="28"/>
      <c r="BP1583" s="28"/>
      <c r="BQ1583" s="28"/>
    </row>
    <row r="1584" spans="1:69" ht="12.75" customHeight="1">
      <c r="A1584" s="19"/>
      <c r="B1584" s="19"/>
      <c r="C1584" s="17"/>
      <c r="D1584" s="19"/>
      <c r="E1584" s="19"/>
      <c r="F1584" s="20"/>
      <c r="G1584" s="19"/>
      <c r="H1584" s="41"/>
      <c r="I1584" s="41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19"/>
      <c r="AG1584" s="19"/>
      <c r="AH1584" s="19"/>
      <c r="AI1584" s="19"/>
      <c r="AJ1584" s="19"/>
      <c r="AK1584" s="19"/>
      <c r="AL1584" s="19"/>
      <c r="AM1584" s="19"/>
      <c r="AN1584" s="19"/>
      <c r="AO1584" s="19"/>
      <c r="AP1584" s="19"/>
      <c r="AQ1584" s="19"/>
      <c r="AR1584" s="19"/>
      <c r="AS1584" s="19"/>
      <c r="AT1584" s="19"/>
      <c r="AU1584" s="19"/>
      <c r="AV1584" s="19"/>
      <c r="AW1584" s="28"/>
      <c r="AX1584" s="28"/>
      <c r="AY1584" s="28"/>
      <c r="AZ1584" s="28"/>
      <c r="BA1584" s="28"/>
      <c r="BB1584" s="28"/>
      <c r="BC1584" s="28"/>
      <c r="BD1584" s="28"/>
      <c r="BE1584" s="28"/>
      <c r="BF1584" s="28"/>
      <c r="BG1584" s="28"/>
      <c r="BH1584" s="28"/>
      <c r="BI1584" s="28"/>
      <c r="BJ1584" s="28"/>
      <c r="BK1584" s="28"/>
      <c r="BL1584" s="28"/>
      <c r="BM1584" s="28"/>
      <c r="BN1584" s="28"/>
      <c r="BO1584" s="28"/>
      <c r="BP1584" s="28"/>
      <c r="BQ1584" s="28"/>
    </row>
    <row r="1585" spans="1:69" ht="12.75" customHeight="1">
      <c r="A1585" s="19"/>
      <c r="B1585" s="19"/>
      <c r="C1585" s="17"/>
      <c r="D1585" s="19"/>
      <c r="E1585" s="19"/>
      <c r="F1585" s="20"/>
      <c r="G1585" s="19"/>
      <c r="H1585" s="41"/>
      <c r="I1585" s="41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19"/>
      <c r="AG1585" s="19"/>
      <c r="AH1585" s="19"/>
      <c r="AI1585" s="19"/>
      <c r="AJ1585" s="19"/>
      <c r="AK1585" s="19"/>
      <c r="AL1585" s="19"/>
      <c r="AM1585" s="19"/>
      <c r="AN1585" s="19"/>
      <c r="AO1585" s="19"/>
      <c r="AP1585" s="19"/>
      <c r="AQ1585" s="19"/>
      <c r="AR1585" s="19"/>
      <c r="AS1585" s="19"/>
      <c r="AT1585" s="19"/>
      <c r="AU1585" s="19"/>
      <c r="AV1585" s="19"/>
      <c r="AW1585" s="28"/>
      <c r="AX1585" s="28"/>
      <c r="AY1585" s="28"/>
      <c r="AZ1585" s="28"/>
      <c r="BA1585" s="28"/>
      <c r="BB1585" s="28"/>
      <c r="BC1585" s="28"/>
      <c r="BD1585" s="28"/>
      <c r="BE1585" s="28"/>
      <c r="BF1585" s="28"/>
      <c r="BG1585" s="28"/>
      <c r="BH1585" s="28"/>
      <c r="BI1585" s="28"/>
      <c r="BJ1585" s="28"/>
      <c r="BK1585" s="28"/>
      <c r="BL1585" s="28"/>
      <c r="BM1585" s="28"/>
      <c r="BN1585" s="28"/>
      <c r="BO1585" s="28"/>
      <c r="BP1585" s="28"/>
      <c r="BQ1585" s="28"/>
    </row>
    <row r="1586" spans="1:69" ht="12.75" customHeight="1">
      <c r="A1586" s="19"/>
      <c r="B1586" s="19"/>
      <c r="C1586" s="17"/>
      <c r="D1586" s="19"/>
      <c r="E1586" s="19"/>
      <c r="F1586" s="20"/>
      <c r="G1586" s="19"/>
      <c r="H1586" s="41"/>
      <c r="I1586" s="41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19"/>
      <c r="AG1586" s="19"/>
      <c r="AH1586" s="19"/>
      <c r="AI1586" s="19"/>
      <c r="AJ1586" s="19"/>
      <c r="AK1586" s="19"/>
      <c r="AL1586" s="19"/>
      <c r="AM1586" s="19"/>
      <c r="AN1586" s="19"/>
      <c r="AO1586" s="19"/>
      <c r="AP1586" s="19"/>
      <c r="AQ1586" s="19"/>
      <c r="AR1586" s="19"/>
      <c r="AS1586" s="19"/>
      <c r="AT1586" s="19"/>
      <c r="AU1586" s="19"/>
      <c r="AV1586" s="19"/>
      <c r="AW1586" s="28"/>
      <c r="AX1586" s="28"/>
      <c r="AY1586" s="28"/>
      <c r="AZ1586" s="28"/>
      <c r="BA1586" s="28"/>
      <c r="BB1586" s="28"/>
      <c r="BC1586" s="28"/>
      <c r="BD1586" s="28"/>
      <c r="BE1586" s="28"/>
      <c r="BF1586" s="28"/>
      <c r="BG1586" s="28"/>
      <c r="BH1586" s="28"/>
      <c r="BI1586" s="28"/>
      <c r="BJ1586" s="28"/>
      <c r="BK1586" s="28"/>
      <c r="BL1586" s="28"/>
      <c r="BM1586" s="28"/>
      <c r="BN1586" s="28"/>
      <c r="BO1586" s="28"/>
      <c r="BP1586" s="28"/>
      <c r="BQ1586" s="28"/>
    </row>
    <row r="1587" spans="1:69" ht="12.75" customHeight="1">
      <c r="A1587" s="19"/>
      <c r="B1587" s="19"/>
      <c r="C1587" s="17"/>
      <c r="D1587" s="19"/>
      <c r="E1587" s="19"/>
      <c r="F1587" s="20"/>
      <c r="G1587" s="19"/>
      <c r="H1587" s="41"/>
      <c r="I1587" s="41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  <c r="AF1587" s="19"/>
      <c r="AG1587" s="19"/>
      <c r="AH1587" s="19"/>
      <c r="AI1587" s="19"/>
      <c r="AJ1587" s="19"/>
      <c r="AK1587" s="19"/>
      <c r="AL1587" s="19"/>
      <c r="AM1587" s="19"/>
      <c r="AN1587" s="19"/>
      <c r="AO1587" s="19"/>
      <c r="AP1587" s="19"/>
      <c r="AQ1587" s="19"/>
      <c r="AR1587" s="19"/>
      <c r="AS1587" s="19"/>
      <c r="AT1587" s="19"/>
      <c r="AU1587" s="19"/>
      <c r="AV1587" s="19"/>
      <c r="AW1587" s="28"/>
      <c r="AX1587" s="28"/>
      <c r="AY1587" s="28"/>
      <c r="AZ1587" s="28"/>
      <c r="BA1587" s="28"/>
      <c r="BB1587" s="28"/>
      <c r="BC1587" s="28"/>
      <c r="BD1587" s="28"/>
      <c r="BE1587" s="28"/>
      <c r="BF1587" s="28"/>
      <c r="BG1587" s="28"/>
      <c r="BH1587" s="28"/>
      <c r="BI1587" s="28"/>
      <c r="BJ1587" s="28"/>
      <c r="BK1587" s="28"/>
      <c r="BL1587" s="28"/>
      <c r="BM1587" s="28"/>
      <c r="BN1587" s="28"/>
      <c r="BO1587" s="28"/>
      <c r="BP1587" s="28"/>
      <c r="BQ1587" s="28"/>
    </row>
    <row r="1588" spans="1:69" ht="12.75" customHeight="1">
      <c r="A1588" s="19"/>
      <c r="B1588" s="19"/>
      <c r="C1588" s="17"/>
      <c r="D1588" s="19"/>
      <c r="E1588" s="19"/>
      <c r="F1588" s="20"/>
      <c r="G1588" s="19"/>
      <c r="H1588" s="41"/>
      <c r="I1588" s="41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  <c r="AF1588" s="19"/>
      <c r="AG1588" s="19"/>
      <c r="AH1588" s="19"/>
      <c r="AI1588" s="19"/>
      <c r="AJ1588" s="19"/>
      <c r="AK1588" s="19"/>
      <c r="AL1588" s="19"/>
      <c r="AM1588" s="19"/>
      <c r="AN1588" s="19"/>
      <c r="AO1588" s="19"/>
      <c r="AP1588" s="19"/>
      <c r="AQ1588" s="19"/>
      <c r="AR1588" s="19"/>
      <c r="AS1588" s="19"/>
      <c r="AT1588" s="19"/>
      <c r="AU1588" s="19"/>
      <c r="AV1588" s="19"/>
      <c r="AW1588" s="28"/>
      <c r="AX1588" s="28"/>
      <c r="AY1588" s="28"/>
      <c r="AZ1588" s="28"/>
      <c r="BA1588" s="28"/>
      <c r="BB1588" s="28"/>
      <c r="BC1588" s="28"/>
      <c r="BD1588" s="28"/>
      <c r="BE1588" s="28"/>
      <c r="BF1588" s="28"/>
      <c r="BG1588" s="28"/>
      <c r="BH1588" s="28"/>
      <c r="BI1588" s="28"/>
      <c r="BJ1588" s="28"/>
      <c r="BK1588" s="28"/>
      <c r="BL1588" s="28"/>
      <c r="BM1588" s="28"/>
      <c r="BN1588" s="28"/>
      <c r="BO1588" s="28"/>
      <c r="BP1588" s="28"/>
      <c r="BQ1588" s="28"/>
    </row>
    <row r="1589" spans="1:69" ht="12.75" customHeight="1">
      <c r="A1589" s="19"/>
      <c r="B1589" s="19"/>
      <c r="C1589" s="17"/>
      <c r="D1589" s="19"/>
      <c r="E1589" s="19"/>
      <c r="F1589" s="20"/>
      <c r="G1589" s="19"/>
      <c r="H1589" s="41"/>
      <c r="I1589" s="41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19"/>
      <c r="AG1589" s="19"/>
      <c r="AH1589" s="19"/>
      <c r="AI1589" s="19"/>
      <c r="AJ1589" s="19"/>
      <c r="AK1589" s="19"/>
      <c r="AL1589" s="19"/>
      <c r="AM1589" s="19"/>
      <c r="AN1589" s="19"/>
      <c r="AO1589" s="19"/>
      <c r="AP1589" s="19"/>
      <c r="AQ1589" s="19"/>
      <c r="AR1589" s="19"/>
      <c r="AS1589" s="19"/>
      <c r="AT1589" s="19"/>
      <c r="AU1589" s="19"/>
      <c r="AV1589" s="19"/>
      <c r="AW1589" s="28"/>
      <c r="AX1589" s="28"/>
      <c r="AY1589" s="28"/>
      <c r="AZ1589" s="28"/>
      <c r="BA1589" s="28"/>
      <c r="BB1589" s="28"/>
      <c r="BC1589" s="28"/>
      <c r="BD1589" s="28"/>
      <c r="BE1589" s="28"/>
      <c r="BF1589" s="28"/>
      <c r="BG1589" s="28"/>
      <c r="BH1589" s="28"/>
      <c r="BI1589" s="28"/>
      <c r="BJ1589" s="28"/>
      <c r="BK1589" s="28"/>
      <c r="BL1589" s="28"/>
      <c r="BM1589" s="28"/>
      <c r="BN1589" s="28"/>
      <c r="BO1589" s="28"/>
      <c r="BP1589" s="28"/>
      <c r="BQ1589" s="28"/>
    </row>
    <row r="1590" spans="1:69" ht="12.75" customHeight="1">
      <c r="A1590" s="19"/>
      <c r="B1590" s="19"/>
      <c r="C1590" s="17"/>
      <c r="D1590" s="19"/>
      <c r="E1590" s="19"/>
      <c r="F1590" s="20"/>
      <c r="G1590" s="19"/>
      <c r="H1590" s="41"/>
      <c r="I1590" s="41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19"/>
      <c r="AG1590" s="19"/>
      <c r="AH1590" s="19"/>
      <c r="AI1590" s="19"/>
      <c r="AJ1590" s="19"/>
      <c r="AK1590" s="19"/>
      <c r="AL1590" s="19"/>
      <c r="AM1590" s="19"/>
      <c r="AN1590" s="19"/>
      <c r="AO1590" s="19"/>
      <c r="AP1590" s="19"/>
      <c r="AQ1590" s="19"/>
      <c r="AR1590" s="19"/>
      <c r="AS1590" s="19"/>
      <c r="AT1590" s="19"/>
      <c r="AU1590" s="19"/>
      <c r="AV1590" s="19"/>
      <c r="AW1590" s="28"/>
      <c r="AX1590" s="28"/>
      <c r="AY1590" s="28"/>
      <c r="AZ1590" s="28"/>
      <c r="BA1590" s="28"/>
      <c r="BB1590" s="28"/>
      <c r="BC1590" s="28"/>
      <c r="BD1590" s="28"/>
      <c r="BE1590" s="28"/>
      <c r="BF1590" s="28"/>
      <c r="BG1590" s="28"/>
      <c r="BH1590" s="28"/>
      <c r="BI1590" s="28"/>
      <c r="BJ1590" s="28"/>
      <c r="BK1590" s="28"/>
      <c r="BL1590" s="28"/>
      <c r="BM1590" s="28"/>
      <c r="BN1590" s="28"/>
      <c r="BO1590" s="28"/>
      <c r="BP1590" s="28"/>
      <c r="BQ1590" s="28"/>
    </row>
    <row r="1591" spans="1:69" ht="12.75" customHeight="1">
      <c r="A1591" s="19"/>
      <c r="B1591" s="19"/>
      <c r="C1591" s="17"/>
      <c r="D1591" s="19"/>
      <c r="E1591" s="19"/>
      <c r="F1591" s="20"/>
      <c r="G1591" s="19"/>
      <c r="H1591" s="41"/>
      <c r="I1591" s="41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19"/>
      <c r="AG1591" s="19"/>
      <c r="AH1591" s="19"/>
      <c r="AI1591" s="19"/>
      <c r="AJ1591" s="19"/>
      <c r="AK1591" s="19"/>
      <c r="AL1591" s="19"/>
      <c r="AM1591" s="19"/>
      <c r="AN1591" s="19"/>
      <c r="AO1591" s="19"/>
      <c r="AP1591" s="19"/>
      <c r="AQ1591" s="19"/>
      <c r="AR1591" s="19"/>
      <c r="AS1591" s="19"/>
      <c r="AT1591" s="19"/>
      <c r="AU1591" s="19"/>
      <c r="AV1591" s="19"/>
      <c r="AW1591" s="28"/>
      <c r="AX1591" s="28"/>
      <c r="AY1591" s="28"/>
      <c r="AZ1591" s="28"/>
      <c r="BA1591" s="28"/>
      <c r="BB1591" s="28"/>
      <c r="BC1591" s="28"/>
      <c r="BD1591" s="28"/>
      <c r="BE1591" s="28"/>
      <c r="BF1591" s="28"/>
      <c r="BG1591" s="28"/>
      <c r="BH1591" s="28"/>
      <c r="BI1591" s="28"/>
      <c r="BJ1591" s="28"/>
      <c r="BK1591" s="28"/>
      <c r="BL1591" s="28"/>
      <c r="BM1591" s="28"/>
      <c r="BN1591" s="28"/>
      <c r="BO1591" s="28"/>
      <c r="BP1591" s="28"/>
      <c r="BQ1591" s="28"/>
    </row>
    <row r="1592" spans="1:69" ht="12.75" customHeight="1">
      <c r="A1592" s="19"/>
      <c r="B1592" s="19"/>
      <c r="C1592" s="17"/>
      <c r="D1592" s="19"/>
      <c r="E1592" s="19"/>
      <c r="F1592" s="20"/>
      <c r="G1592" s="19"/>
      <c r="H1592" s="41"/>
      <c r="I1592" s="41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19"/>
      <c r="AG1592" s="19"/>
      <c r="AH1592" s="19"/>
      <c r="AI1592" s="19"/>
      <c r="AJ1592" s="19"/>
      <c r="AK1592" s="19"/>
      <c r="AL1592" s="19"/>
      <c r="AM1592" s="19"/>
      <c r="AN1592" s="19"/>
      <c r="AO1592" s="19"/>
      <c r="AP1592" s="19"/>
      <c r="AQ1592" s="19"/>
      <c r="AR1592" s="19"/>
      <c r="AS1592" s="19"/>
      <c r="AT1592" s="19"/>
      <c r="AU1592" s="19"/>
      <c r="AV1592" s="19"/>
      <c r="AW1592" s="28"/>
      <c r="AX1592" s="28"/>
      <c r="AY1592" s="28"/>
      <c r="AZ1592" s="28"/>
      <c r="BA1592" s="28"/>
      <c r="BB1592" s="28"/>
      <c r="BC1592" s="28"/>
      <c r="BD1592" s="28"/>
      <c r="BE1592" s="28"/>
      <c r="BF1592" s="28"/>
      <c r="BG1592" s="28"/>
      <c r="BH1592" s="28"/>
      <c r="BI1592" s="28"/>
      <c r="BJ1592" s="28"/>
      <c r="BK1592" s="28"/>
      <c r="BL1592" s="28"/>
      <c r="BM1592" s="28"/>
      <c r="BN1592" s="28"/>
      <c r="BO1592" s="28"/>
      <c r="BP1592" s="28"/>
      <c r="BQ1592" s="28"/>
    </row>
    <row r="1593" spans="1:69" ht="12.75" customHeight="1">
      <c r="A1593" s="19"/>
      <c r="B1593" s="19"/>
      <c r="C1593" s="17"/>
      <c r="D1593" s="19"/>
      <c r="E1593" s="19"/>
      <c r="F1593" s="20"/>
      <c r="G1593" s="19"/>
      <c r="H1593" s="41"/>
      <c r="I1593" s="41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19"/>
      <c r="AG1593" s="19"/>
      <c r="AH1593" s="19"/>
      <c r="AI1593" s="19"/>
      <c r="AJ1593" s="19"/>
      <c r="AK1593" s="19"/>
      <c r="AL1593" s="19"/>
      <c r="AM1593" s="19"/>
      <c r="AN1593" s="19"/>
      <c r="AO1593" s="19"/>
      <c r="AP1593" s="19"/>
      <c r="AQ1593" s="19"/>
      <c r="AR1593" s="19"/>
      <c r="AS1593" s="19"/>
      <c r="AT1593" s="19"/>
      <c r="AU1593" s="19"/>
      <c r="AV1593" s="19"/>
      <c r="AW1593" s="28"/>
      <c r="AX1593" s="28"/>
      <c r="AY1593" s="28"/>
      <c r="AZ1593" s="28"/>
      <c r="BA1593" s="28"/>
      <c r="BB1593" s="28"/>
      <c r="BC1593" s="28"/>
      <c r="BD1593" s="28"/>
      <c r="BE1593" s="28"/>
      <c r="BF1593" s="28"/>
      <c r="BG1593" s="28"/>
      <c r="BH1593" s="28"/>
      <c r="BI1593" s="28"/>
      <c r="BJ1593" s="28"/>
      <c r="BK1593" s="28"/>
      <c r="BL1593" s="28"/>
      <c r="BM1593" s="28"/>
      <c r="BN1593" s="28"/>
      <c r="BO1593" s="28"/>
      <c r="BP1593" s="28"/>
      <c r="BQ1593" s="28"/>
    </row>
    <row r="1594" spans="1:69" ht="12.75" customHeight="1">
      <c r="A1594" s="19"/>
      <c r="B1594" s="19"/>
      <c r="C1594" s="17"/>
      <c r="D1594" s="19"/>
      <c r="E1594" s="19"/>
      <c r="F1594" s="20"/>
      <c r="G1594" s="19"/>
      <c r="H1594" s="41"/>
      <c r="I1594" s="41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19"/>
      <c r="AG1594" s="19"/>
      <c r="AH1594" s="19"/>
      <c r="AI1594" s="19"/>
      <c r="AJ1594" s="19"/>
      <c r="AK1594" s="19"/>
      <c r="AL1594" s="19"/>
      <c r="AM1594" s="19"/>
      <c r="AN1594" s="19"/>
      <c r="AO1594" s="19"/>
      <c r="AP1594" s="19"/>
      <c r="AQ1594" s="19"/>
      <c r="AR1594" s="19"/>
      <c r="AS1594" s="19"/>
      <c r="AT1594" s="19"/>
      <c r="AU1594" s="19"/>
      <c r="AV1594" s="19"/>
      <c r="AW1594" s="28"/>
      <c r="AX1594" s="28"/>
      <c r="AY1594" s="28"/>
      <c r="AZ1594" s="28"/>
      <c r="BA1594" s="28"/>
      <c r="BB1594" s="28"/>
      <c r="BC1594" s="28"/>
      <c r="BD1594" s="28"/>
      <c r="BE1594" s="28"/>
      <c r="BF1594" s="28"/>
      <c r="BG1594" s="28"/>
      <c r="BH1594" s="28"/>
      <c r="BI1594" s="28"/>
      <c r="BJ1594" s="28"/>
      <c r="BK1594" s="28"/>
      <c r="BL1594" s="28"/>
      <c r="BM1594" s="28"/>
      <c r="BN1594" s="28"/>
      <c r="BO1594" s="28"/>
      <c r="BP1594" s="28"/>
      <c r="BQ1594" s="28"/>
    </row>
    <row r="1595" spans="1:69" ht="12.75" customHeight="1">
      <c r="A1595" s="19"/>
      <c r="B1595" s="19"/>
      <c r="C1595" s="17"/>
      <c r="D1595" s="19"/>
      <c r="E1595" s="19"/>
      <c r="F1595" s="20"/>
      <c r="G1595" s="19"/>
      <c r="H1595" s="41"/>
      <c r="I1595" s="41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19"/>
      <c r="AG1595" s="19"/>
      <c r="AH1595" s="19"/>
      <c r="AI1595" s="19"/>
      <c r="AJ1595" s="19"/>
      <c r="AK1595" s="19"/>
      <c r="AL1595" s="19"/>
      <c r="AM1595" s="19"/>
      <c r="AN1595" s="19"/>
      <c r="AO1595" s="19"/>
      <c r="AP1595" s="19"/>
      <c r="AQ1595" s="19"/>
      <c r="AR1595" s="19"/>
      <c r="AS1595" s="19"/>
      <c r="AT1595" s="19"/>
      <c r="AU1595" s="19"/>
      <c r="AV1595" s="19"/>
      <c r="AW1595" s="28"/>
      <c r="AX1595" s="28"/>
      <c r="AY1595" s="28"/>
      <c r="AZ1595" s="28"/>
      <c r="BA1595" s="28"/>
      <c r="BB1595" s="28"/>
      <c r="BC1595" s="28"/>
      <c r="BD1595" s="28"/>
      <c r="BE1595" s="28"/>
      <c r="BF1595" s="28"/>
      <c r="BG1595" s="28"/>
      <c r="BH1595" s="28"/>
      <c r="BI1595" s="28"/>
      <c r="BJ1595" s="28"/>
      <c r="BK1595" s="28"/>
      <c r="BL1595" s="28"/>
      <c r="BM1595" s="28"/>
      <c r="BN1595" s="28"/>
      <c r="BO1595" s="28"/>
      <c r="BP1595" s="28"/>
      <c r="BQ1595" s="28"/>
    </row>
    <row r="1596" spans="1:69" ht="12.75" customHeight="1">
      <c r="A1596" s="19"/>
      <c r="B1596" s="19"/>
      <c r="C1596" s="17"/>
      <c r="D1596" s="19"/>
      <c r="E1596" s="19"/>
      <c r="F1596" s="20"/>
      <c r="G1596" s="19"/>
      <c r="H1596" s="41"/>
      <c r="I1596" s="41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19"/>
      <c r="AG1596" s="19"/>
      <c r="AH1596" s="19"/>
      <c r="AI1596" s="19"/>
      <c r="AJ1596" s="19"/>
      <c r="AK1596" s="19"/>
      <c r="AL1596" s="19"/>
      <c r="AM1596" s="19"/>
      <c r="AN1596" s="19"/>
      <c r="AO1596" s="19"/>
      <c r="AP1596" s="19"/>
      <c r="AQ1596" s="19"/>
      <c r="AR1596" s="19"/>
      <c r="AS1596" s="19"/>
      <c r="AT1596" s="19"/>
      <c r="AU1596" s="19"/>
      <c r="AV1596" s="19"/>
      <c r="AW1596" s="28"/>
      <c r="AX1596" s="28"/>
      <c r="AY1596" s="28"/>
      <c r="AZ1596" s="28"/>
      <c r="BA1596" s="28"/>
      <c r="BB1596" s="28"/>
      <c r="BC1596" s="28"/>
      <c r="BD1596" s="28"/>
      <c r="BE1596" s="28"/>
      <c r="BF1596" s="28"/>
      <c r="BG1596" s="28"/>
      <c r="BH1596" s="28"/>
      <c r="BI1596" s="28"/>
      <c r="BJ1596" s="28"/>
      <c r="BK1596" s="28"/>
      <c r="BL1596" s="28"/>
      <c r="BM1596" s="28"/>
      <c r="BN1596" s="28"/>
      <c r="BO1596" s="28"/>
      <c r="BP1596" s="28"/>
      <c r="BQ1596" s="28"/>
    </row>
    <row r="1597" spans="1:69" ht="12.75" customHeight="1">
      <c r="A1597" s="19"/>
      <c r="B1597" s="19"/>
      <c r="C1597" s="17"/>
      <c r="D1597" s="19"/>
      <c r="E1597" s="19"/>
      <c r="F1597" s="20"/>
      <c r="G1597" s="19"/>
      <c r="H1597" s="41"/>
      <c r="I1597" s="41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19"/>
      <c r="AG1597" s="19"/>
      <c r="AH1597" s="19"/>
      <c r="AI1597" s="19"/>
      <c r="AJ1597" s="19"/>
      <c r="AK1597" s="19"/>
      <c r="AL1597" s="19"/>
      <c r="AM1597" s="19"/>
      <c r="AN1597" s="19"/>
      <c r="AO1597" s="19"/>
      <c r="AP1597" s="19"/>
      <c r="AQ1597" s="19"/>
      <c r="AR1597" s="19"/>
      <c r="AS1597" s="19"/>
      <c r="AT1597" s="19"/>
      <c r="AU1597" s="19"/>
      <c r="AV1597" s="19"/>
      <c r="AW1597" s="28"/>
      <c r="AX1597" s="28"/>
      <c r="AY1597" s="28"/>
      <c r="AZ1597" s="28"/>
      <c r="BA1597" s="28"/>
      <c r="BB1597" s="28"/>
      <c r="BC1597" s="28"/>
      <c r="BD1597" s="28"/>
      <c r="BE1597" s="28"/>
      <c r="BF1597" s="28"/>
      <c r="BG1597" s="28"/>
      <c r="BH1597" s="28"/>
      <c r="BI1597" s="28"/>
      <c r="BJ1597" s="28"/>
      <c r="BK1597" s="28"/>
      <c r="BL1597" s="28"/>
      <c r="BM1597" s="28"/>
      <c r="BN1597" s="28"/>
      <c r="BO1597" s="28"/>
      <c r="BP1597" s="28"/>
      <c r="BQ1597" s="28"/>
    </row>
    <row r="1598" spans="1:69" ht="12.75" customHeight="1">
      <c r="A1598" s="19"/>
      <c r="B1598" s="19"/>
      <c r="C1598" s="17"/>
      <c r="D1598" s="19"/>
      <c r="E1598" s="19"/>
      <c r="F1598" s="20"/>
      <c r="G1598" s="19"/>
      <c r="H1598" s="41"/>
      <c r="I1598" s="41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19"/>
      <c r="AG1598" s="19"/>
      <c r="AH1598" s="19"/>
      <c r="AI1598" s="19"/>
      <c r="AJ1598" s="19"/>
      <c r="AK1598" s="19"/>
      <c r="AL1598" s="19"/>
      <c r="AM1598" s="19"/>
      <c r="AN1598" s="19"/>
      <c r="AO1598" s="19"/>
      <c r="AP1598" s="19"/>
      <c r="AQ1598" s="19"/>
      <c r="AR1598" s="19"/>
      <c r="AS1598" s="19"/>
      <c r="AT1598" s="19"/>
      <c r="AU1598" s="19"/>
      <c r="AV1598" s="19"/>
      <c r="AW1598" s="28"/>
      <c r="AX1598" s="28"/>
      <c r="AY1598" s="28"/>
      <c r="AZ1598" s="28"/>
      <c r="BA1598" s="28"/>
      <c r="BB1598" s="28"/>
      <c r="BC1598" s="28"/>
      <c r="BD1598" s="28"/>
      <c r="BE1598" s="28"/>
      <c r="BF1598" s="28"/>
      <c r="BG1598" s="28"/>
      <c r="BH1598" s="28"/>
      <c r="BI1598" s="28"/>
      <c r="BJ1598" s="28"/>
      <c r="BK1598" s="28"/>
      <c r="BL1598" s="28"/>
      <c r="BM1598" s="28"/>
      <c r="BN1598" s="28"/>
      <c r="BO1598" s="28"/>
      <c r="BP1598" s="28"/>
      <c r="BQ1598" s="28"/>
    </row>
    <row r="1599" spans="1:69" ht="12.75" customHeight="1">
      <c r="A1599" s="19"/>
      <c r="B1599" s="19"/>
      <c r="C1599" s="17"/>
      <c r="D1599" s="19"/>
      <c r="E1599" s="19"/>
      <c r="F1599" s="20"/>
      <c r="G1599" s="19"/>
      <c r="H1599" s="41"/>
      <c r="I1599" s="41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19"/>
      <c r="AG1599" s="19"/>
      <c r="AH1599" s="19"/>
      <c r="AI1599" s="19"/>
      <c r="AJ1599" s="19"/>
      <c r="AK1599" s="19"/>
      <c r="AL1599" s="19"/>
      <c r="AM1599" s="19"/>
      <c r="AN1599" s="19"/>
      <c r="AO1599" s="19"/>
      <c r="AP1599" s="19"/>
      <c r="AQ1599" s="19"/>
      <c r="AR1599" s="19"/>
      <c r="AS1599" s="19"/>
      <c r="AT1599" s="19"/>
      <c r="AU1599" s="19"/>
      <c r="AV1599" s="19"/>
      <c r="AW1599" s="28"/>
      <c r="AX1599" s="28"/>
      <c r="AY1599" s="28"/>
      <c r="AZ1599" s="28"/>
      <c r="BA1599" s="28"/>
      <c r="BB1599" s="28"/>
      <c r="BC1599" s="28"/>
      <c r="BD1599" s="28"/>
      <c r="BE1599" s="28"/>
      <c r="BF1599" s="28"/>
      <c r="BG1599" s="28"/>
      <c r="BH1599" s="28"/>
      <c r="BI1599" s="28"/>
      <c r="BJ1599" s="28"/>
      <c r="BK1599" s="28"/>
      <c r="BL1599" s="28"/>
      <c r="BM1599" s="28"/>
      <c r="BN1599" s="28"/>
      <c r="BO1599" s="28"/>
      <c r="BP1599" s="28"/>
      <c r="BQ1599" s="28"/>
    </row>
    <row r="1600" spans="1:69" ht="12.75" customHeight="1">
      <c r="A1600" s="19"/>
      <c r="B1600" s="19"/>
      <c r="C1600" s="17"/>
      <c r="D1600" s="19"/>
      <c r="E1600" s="19"/>
      <c r="F1600" s="20"/>
      <c r="G1600" s="19"/>
      <c r="H1600" s="41"/>
      <c r="I1600" s="41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19"/>
      <c r="AG1600" s="19"/>
      <c r="AH1600" s="19"/>
      <c r="AI1600" s="19"/>
      <c r="AJ1600" s="19"/>
      <c r="AK1600" s="19"/>
      <c r="AL1600" s="19"/>
      <c r="AM1600" s="19"/>
      <c r="AN1600" s="19"/>
      <c r="AO1600" s="19"/>
      <c r="AP1600" s="19"/>
      <c r="AQ1600" s="19"/>
      <c r="AR1600" s="19"/>
      <c r="AS1600" s="19"/>
      <c r="AT1600" s="19"/>
      <c r="AU1600" s="19"/>
      <c r="AV1600" s="19"/>
      <c r="AW1600" s="28"/>
      <c r="AX1600" s="28"/>
      <c r="AY1600" s="28"/>
      <c r="AZ1600" s="28"/>
      <c r="BA1600" s="28"/>
      <c r="BB1600" s="28"/>
      <c r="BC1600" s="28"/>
      <c r="BD1600" s="28"/>
      <c r="BE1600" s="28"/>
      <c r="BF1600" s="28"/>
      <c r="BG1600" s="28"/>
      <c r="BH1600" s="28"/>
      <c r="BI1600" s="28"/>
      <c r="BJ1600" s="28"/>
      <c r="BK1600" s="28"/>
      <c r="BL1600" s="28"/>
      <c r="BM1600" s="28"/>
      <c r="BN1600" s="28"/>
      <c r="BO1600" s="28"/>
      <c r="BP1600" s="28"/>
      <c r="BQ1600" s="28"/>
    </row>
    <row r="1601" spans="1:69" ht="12.75" customHeight="1">
      <c r="A1601" s="19"/>
      <c r="B1601" s="19"/>
      <c r="C1601" s="17"/>
      <c r="D1601" s="19"/>
      <c r="E1601" s="19"/>
      <c r="F1601" s="20"/>
      <c r="G1601" s="19"/>
      <c r="H1601" s="41"/>
      <c r="I1601" s="41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19"/>
      <c r="AG1601" s="19"/>
      <c r="AH1601" s="19"/>
      <c r="AI1601" s="19"/>
      <c r="AJ1601" s="19"/>
      <c r="AK1601" s="19"/>
      <c r="AL1601" s="19"/>
      <c r="AM1601" s="19"/>
      <c r="AN1601" s="19"/>
      <c r="AO1601" s="19"/>
      <c r="AP1601" s="19"/>
      <c r="AQ1601" s="19"/>
      <c r="AR1601" s="19"/>
      <c r="AS1601" s="19"/>
      <c r="AT1601" s="19"/>
      <c r="AU1601" s="19"/>
      <c r="AV1601" s="19"/>
      <c r="AW1601" s="28"/>
      <c r="AX1601" s="28"/>
      <c r="AY1601" s="28"/>
      <c r="AZ1601" s="28"/>
      <c r="BA1601" s="28"/>
      <c r="BB1601" s="28"/>
      <c r="BC1601" s="28"/>
      <c r="BD1601" s="28"/>
      <c r="BE1601" s="28"/>
      <c r="BF1601" s="28"/>
      <c r="BG1601" s="28"/>
      <c r="BH1601" s="28"/>
      <c r="BI1601" s="28"/>
      <c r="BJ1601" s="28"/>
      <c r="BK1601" s="28"/>
      <c r="BL1601" s="28"/>
      <c r="BM1601" s="28"/>
      <c r="BN1601" s="28"/>
      <c r="BO1601" s="28"/>
      <c r="BP1601" s="28"/>
      <c r="BQ1601" s="28"/>
    </row>
    <row r="1602" spans="1:69" ht="12.75" customHeight="1">
      <c r="A1602" s="19"/>
      <c r="B1602" s="19"/>
      <c r="C1602" s="17"/>
      <c r="D1602" s="19"/>
      <c r="E1602" s="19"/>
      <c r="F1602" s="20"/>
      <c r="G1602" s="19"/>
      <c r="H1602" s="41"/>
      <c r="I1602" s="41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  <c r="AG1602" s="19"/>
      <c r="AH1602" s="19"/>
      <c r="AI1602" s="19"/>
      <c r="AJ1602" s="19"/>
      <c r="AK1602" s="19"/>
      <c r="AL1602" s="19"/>
      <c r="AM1602" s="19"/>
      <c r="AN1602" s="19"/>
      <c r="AO1602" s="19"/>
      <c r="AP1602" s="19"/>
      <c r="AQ1602" s="19"/>
      <c r="AR1602" s="19"/>
      <c r="AS1602" s="19"/>
      <c r="AT1602" s="19"/>
      <c r="AU1602" s="19"/>
      <c r="AV1602" s="19"/>
      <c r="AW1602" s="28"/>
      <c r="AX1602" s="28"/>
      <c r="AY1602" s="28"/>
      <c r="AZ1602" s="28"/>
      <c r="BA1602" s="28"/>
      <c r="BB1602" s="28"/>
      <c r="BC1602" s="28"/>
      <c r="BD1602" s="28"/>
      <c r="BE1602" s="28"/>
      <c r="BF1602" s="28"/>
      <c r="BG1602" s="28"/>
      <c r="BH1602" s="28"/>
      <c r="BI1602" s="28"/>
      <c r="BJ1602" s="28"/>
      <c r="BK1602" s="28"/>
      <c r="BL1602" s="28"/>
      <c r="BM1602" s="28"/>
      <c r="BN1602" s="28"/>
      <c r="BO1602" s="28"/>
      <c r="BP1602" s="28"/>
      <c r="BQ1602" s="28"/>
    </row>
    <row r="1603" spans="1:69" ht="12.75" customHeight="1">
      <c r="A1603" s="19"/>
      <c r="B1603" s="19"/>
      <c r="C1603" s="17"/>
      <c r="D1603" s="19"/>
      <c r="E1603" s="19"/>
      <c r="F1603" s="20"/>
      <c r="G1603" s="19"/>
      <c r="H1603" s="41"/>
      <c r="I1603" s="41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19"/>
      <c r="AG1603" s="19"/>
      <c r="AH1603" s="19"/>
      <c r="AI1603" s="19"/>
      <c r="AJ1603" s="19"/>
      <c r="AK1603" s="19"/>
      <c r="AL1603" s="19"/>
      <c r="AM1603" s="19"/>
      <c r="AN1603" s="19"/>
      <c r="AO1603" s="19"/>
      <c r="AP1603" s="19"/>
      <c r="AQ1603" s="19"/>
      <c r="AR1603" s="19"/>
      <c r="AS1603" s="19"/>
      <c r="AT1603" s="19"/>
      <c r="AU1603" s="19"/>
      <c r="AV1603" s="19"/>
      <c r="AW1603" s="28"/>
      <c r="AX1603" s="28"/>
      <c r="AY1603" s="28"/>
      <c r="AZ1603" s="28"/>
      <c r="BA1603" s="28"/>
      <c r="BB1603" s="28"/>
      <c r="BC1603" s="28"/>
      <c r="BD1603" s="28"/>
      <c r="BE1603" s="28"/>
      <c r="BF1603" s="28"/>
      <c r="BG1603" s="28"/>
      <c r="BH1603" s="28"/>
      <c r="BI1603" s="28"/>
      <c r="BJ1603" s="28"/>
      <c r="BK1603" s="28"/>
      <c r="BL1603" s="28"/>
      <c r="BM1603" s="28"/>
      <c r="BN1603" s="28"/>
      <c r="BO1603" s="28"/>
      <c r="BP1603" s="28"/>
      <c r="BQ1603" s="28"/>
    </row>
    <row r="1604" spans="1:69" ht="12.75" customHeight="1">
      <c r="A1604" s="19"/>
      <c r="B1604" s="19"/>
      <c r="C1604" s="17"/>
      <c r="D1604" s="19"/>
      <c r="E1604" s="19"/>
      <c r="F1604" s="20"/>
      <c r="G1604" s="19"/>
      <c r="H1604" s="41"/>
      <c r="I1604" s="41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19"/>
      <c r="AG1604" s="19"/>
      <c r="AH1604" s="19"/>
      <c r="AI1604" s="19"/>
      <c r="AJ1604" s="19"/>
      <c r="AK1604" s="19"/>
      <c r="AL1604" s="19"/>
      <c r="AM1604" s="19"/>
      <c r="AN1604" s="19"/>
      <c r="AO1604" s="19"/>
      <c r="AP1604" s="19"/>
      <c r="AQ1604" s="19"/>
      <c r="AR1604" s="19"/>
      <c r="AS1604" s="19"/>
      <c r="AT1604" s="19"/>
      <c r="AU1604" s="19"/>
      <c r="AV1604" s="19"/>
      <c r="AW1604" s="28"/>
      <c r="AX1604" s="28"/>
      <c r="AY1604" s="28"/>
      <c r="AZ1604" s="28"/>
      <c r="BA1604" s="28"/>
      <c r="BB1604" s="28"/>
      <c r="BC1604" s="28"/>
      <c r="BD1604" s="28"/>
      <c r="BE1604" s="28"/>
      <c r="BF1604" s="28"/>
      <c r="BG1604" s="28"/>
      <c r="BH1604" s="28"/>
      <c r="BI1604" s="28"/>
      <c r="BJ1604" s="28"/>
      <c r="BK1604" s="28"/>
      <c r="BL1604" s="28"/>
      <c r="BM1604" s="28"/>
      <c r="BN1604" s="28"/>
      <c r="BO1604" s="28"/>
      <c r="BP1604" s="28"/>
      <c r="BQ1604" s="28"/>
    </row>
    <row r="1605" spans="1:69" ht="12.75" customHeight="1">
      <c r="A1605" s="19"/>
      <c r="B1605" s="19"/>
      <c r="C1605" s="17"/>
      <c r="D1605" s="19"/>
      <c r="E1605" s="19"/>
      <c r="F1605" s="20"/>
      <c r="G1605" s="19"/>
      <c r="H1605" s="41"/>
      <c r="I1605" s="41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19"/>
      <c r="AG1605" s="19"/>
      <c r="AH1605" s="19"/>
      <c r="AI1605" s="19"/>
      <c r="AJ1605" s="19"/>
      <c r="AK1605" s="19"/>
      <c r="AL1605" s="19"/>
      <c r="AM1605" s="19"/>
      <c r="AN1605" s="19"/>
      <c r="AO1605" s="19"/>
      <c r="AP1605" s="19"/>
      <c r="AQ1605" s="19"/>
      <c r="AR1605" s="19"/>
      <c r="AS1605" s="19"/>
      <c r="AT1605" s="19"/>
      <c r="AU1605" s="19"/>
      <c r="AV1605" s="19"/>
      <c r="AW1605" s="28"/>
      <c r="AX1605" s="28"/>
      <c r="AY1605" s="28"/>
      <c r="AZ1605" s="28"/>
      <c r="BA1605" s="28"/>
      <c r="BB1605" s="28"/>
      <c r="BC1605" s="28"/>
      <c r="BD1605" s="28"/>
      <c r="BE1605" s="28"/>
      <c r="BF1605" s="28"/>
      <c r="BG1605" s="28"/>
      <c r="BH1605" s="28"/>
      <c r="BI1605" s="28"/>
      <c r="BJ1605" s="28"/>
      <c r="BK1605" s="28"/>
      <c r="BL1605" s="28"/>
      <c r="BM1605" s="28"/>
      <c r="BN1605" s="28"/>
      <c r="BO1605" s="28"/>
      <c r="BP1605" s="28"/>
      <c r="BQ1605" s="28"/>
    </row>
    <row r="1606" spans="1:69" ht="12.75" customHeight="1">
      <c r="A1606" s="19"/>
      <c r="B1606" s="19"/>
      <c r="C1606" s="17"/>
      <c r="D1606" s="19"/>
      <c r="E1606" s="19"/>
      <c r="F1606" s="20"/>
      <c r="G1606" s="19"/>
      <c r="H1606" s="41"/>
      <c r="I1606" s="41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19"/>
      <c r="AG1606" s="19"/>
      <c r="AH1606" s="19"/>
      <c r="AI1606" s="19"/>
      <c r="AJ1606" s="19"/>
      <c r="AK1606" s="19"/>
      <c r="AL1606" s="19"/>
      <c r="AM1606" s="19"/>
      <c r="AN1606" s="19"/>
      <c r="AO1606" s="19"/>
      <c r="AP1606" s="19"/>
      <c r="AQ1606" s="19"/>
      <c r="AR1606" s="19"/>
      <c r="AS1606" s="19"/>
      <c r="AT1606" s="19"/>
      <c r="AU1606" s="19"/>
      <c r="AV1606" s="19"/>
      <c r="AW1606" s="28"/>
      <c r="AX1606" s="28"/>
      <c r="AY1606" s="28"/>
      <c r="AZ1606" s="28"/>
      <c r="BA1606" s="28"/>
      <c r="BB1606" s="28"/>
      <c r="BC1606" s="28"/>
      <c r="BD1606" s="28"/>
      <c r="BE1606" s="28"/>
      <c r="BF1606" s="28"/>
      <c r="BG1606" s="28"/>
      <c r="BH1606" s="28"/>
      <c r="BI1606" s="28"/>
      <c r="BJ1606" s="28"/>
      <c r="BK1606" s="28"/>
      <c r="BL1606" s="28"/>
      <c r="BM1606" s="28"/>
      <c r="BN1606" s="28"/>
      <c r="BO1606" s="28"/>
      <c r="BP1606" s="28"/>
      <c r="BQ1606" s="28"/>
    </row>
    <row r="1607" spans="1:69" ht="12.75" customHeight="1">
      <c r="A1607" s="19"/>
      <c r="B1607" s="19"/>
      <c r="C1607" s="17"/>
      <c r="D1607" s="19"/>
      <c r="E1607" s="19"/>
      <c r="F1607" s="20"/>
      <c r="G1607" s="19"/>
      <c r="H1607" s="41"/>
      <c r="I1607" s="41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19"/>
      <c r="AG1607" s="19"/>
      <c r="AH1607" s="19"/>
      <c r="AI1607" s="19"/>
      <c r="AJ1607" s="19"/>
      <c r="AK1607" s="19"/>
      <c r="AL1607" s="19"/>
      <c r="AM1607" s="19"/>
      <c r="AN1607" s="19"/>
      <c r="AO1607" s="19"/>
      <c r="AP1607" s="19"/>
      <c r="AQ1607" s="19"/>
      <c r="AR1607" s="19"/>
      <c r="AS1607" s="19"/>
      <c r="AT1607" s="19"/>
      <c r="AU1607" s="19"/>
      <c r="AV1607" s="19"/>
      <c r="AW1607" s="28"/>
      <c r="AX1607" s="28"/>
      <c r="AY1607" s="28"/>
      <c r="AZ1607" s="28"/>
      <c r="BA1607" s="28"/>
      <c r="BB1607" s="28"/>
      <c r="BC1607" s="28"/>
      <c r="BD1607" s="28"/>
      <c r="BE1607" s="28"/>
      <c r="BF1607" s="28"/>
      <c r="BG1607" s="28"/>
      <c r="BH1607" s="28"/>
      <c r="BI1607" s="28"/>
      <c r="BJ1607" s="28"/>
      <c r="BK1607" s="28"/>
      <c r="BL1607" s="28"/>
      <c r="BM1607" s="28"/>
      <c r="BN1607" s="28"/>
      <c r="BO1607" s="28"/>
      <c r="BP1607" s="28"/>
      <c r="BQ1607" s="28"/>
    </row>
    <row r="1608" spans="1:69" ht="12.75" customHeight="1">
      <c r="A1608" s="19"/>
      <c r="B1608" s="19"/>
      <c r="C1608" s="17"/>
      <c r="D1608" s="19"/>
      <c r="E1608" s="19"/>
      <c r="F1608" s="20"/>
      <c r="G1608" s="19"/>
      <c r="H1608" s="41"/>
      <c r="I1608" s="41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19"/>
      <c r="AG1608" s="19"/>
      <c r="AH1608" s="19"/>
      <c r="AI1608" s="19"/>
      <c r="AJ1608" s="19"/>
      <c r="AK1608" s="19"/>
      <c r="AL1608" s="19"/>
      <c r="AM1608" s="19"/>
      <c r="AN1608" s="19"/>
      <c r="AO1608" s="19"/>
      <c r="AP1608" s="19"/>
      <c r="AQ1608" s="19"/>
      <c r="AR1608" s="19"/>
      <c r="AS1608" s="19"/>
      <c r="AT1608" s="19"/>
      <c r="AU1608" s="19"/>
      <c r="AV1608" s="19"/>
      <c r="AW1608" s="28"/>
      <c r="AX1608" s="28"/>
      <c r="AY1608" s="28"/>
      <c r="AZ1608" s="28"/>
      <c r="BA1608" s="28"/>
      <c r="BB1608" s="28"/>
      <c r="BC1608" s="28"/>
      <c r="BD1608" s="28"/>
      <c r="BE1608" s="28"/>
      <c r="BF1608" s="28"/>
      <c r="BG1608" s="28"/>
      <c r="BH1608" s="28"/>
      <c r="BI1608" s="28"/>
      <c r="BJ1608" s="28"/>
      <c r="BK1608" s="28"/>
      <c r="BL1608" s="28"/>
      <c r="BM1608" s="28"/>
      <c r="BN1608" s="28"/>
      <c r="BO1608" s="28"/>
      <c r="BP1608" s="28"/>
      <c r="BQ1608" s="28"/>
    </row>
    <row r="1609" spans="1:69" ht="12.75" customHeight="1">
      <c r="A1609" s="19"/>
      <c r="B1609" s="19"/>
      <c r="C1609" s="17"/>
      <c r="D1609" s="19"/>
      <c r="E1609" s="19"/>
      <c r="F1609" s="20"/>
      <c r="G1609" s="19"/>
      <c r="H1609" s="41"/>
      <c r="I1609" s="41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19"/>
      <c r="AG1609" s="19"/>
      <c r="AH1609" s="19"/>
      <c r="AI1609" s="19"/>
      <c r="AJ1609" s="19"/>
      <c r="AK1609" s="19"/>
      <c r="AL1609" s="19"/>
      <c r="AM1609" s="19"/>
      <c r="AN1609" s="19"/>
      <c r="AO1609" s="19"/>
      <c r="AP1609" s="19"/>
      <c r="AQ1609" s="19"/>
      <c r="AR1609" s="19"/>
      <c r="AS1609" s="19"/>
      <c r="AT1609" s="19"/>
      <c r="AU1609" s="19"/>
      <c r="AV1609" s="19"/>
      <c r="AW1609" s="28"/>
      <c r="AX1609" s="28"/>
      <c r="AY1609" s="28"/>
      <c r="AZ1609" s="28"/>
      <c r="BA1609" s="28"/>
      <c r="BB1609" s="28"/>
      <c r="BC1609" s="28"/>
      <c r="BD1609" s="28"/>
      <c r="BE1609" s="28"/>
      <c r="BF1609" s="28"/>
      <c r="BG1609" s="28"/>
      <c r="BH1609" s="28"/>
      <c r="BI1609" s="28"/>
      <c r="BJ1609" s="28"/>
      <c r="BK1609" s="28"/>
      <c r="BL1609" s="28"/>
      <c r="BM1609" s="28"/>
      <c r="BN1609" s="28"/>
      <c r="BO1609" s="28"/>
      <c r="BP1609" s="28"/>
      <c r="BQ1609" s="28"/>
    </row>
    <row r="1610" spans="1:69" ht="12.75" customHeight="1">
      <c r="A1610" s="19"/>
      <c r="B1610" s="19"/>
      <c r="C1610" s="17"/>
      <c r="D1610" s="19"/>
      <c r="E1610" s="19"/>
      <c r="F1610" s="20"/>
      <c r="G1610" s="19"/>
      <c r="H1610" s="41"/>
      <c r="I1610" s="41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  <c r="AG1610" s="19"/>
      <c r="AH1610" s="19"/>
      <c r="AI1610" s="19"/>
      <c r="AJ1610" s="19"/>
      <c r="AK1610" s="19"/>
      <c r="AL1610" s="19"/>
      <c r="AM1610" s="19"/>
      <c r="AN1610" s="19"/>
      <c r="AO1610" s="19"/>
      <c r="AP1610" s="19"/>
      <c r="AQ1610" s="19"/>
      <c r="AR1610" s="19"/>
      <c r="AS1610" s="19"/>
      <c r="AT1610" s="19"/>
      <c r="AU1610" s="19"/>
      <c r="AV1610" s="19"/>
      <c r="AW1610" s="28"/>
      <c r="AX1610" s="28"/>
      <c r="AY1610" s="28"/>
      <c r="AZ1610" s="28"/>
      <c r="BA1610" s="28"/>
      <c r="BB1610" s="28"/>
      <c r="BC1610" s="28"/>
      <c r="BD1610" s="28"/>
      <c r="BE1610" s="28"/>
      <c r="BF1610" s="28"/>
      <c r="BG1610" s="28"/>
      <c r="BH1610" s="28"/>
      <c r="BI1610" s="28"/>
      <c r="BJ1610" s="28"/>
      <c r="BK1610" s="28"/>
      <c r="BL1610" s="28"/>
      <c r="BM1610" s="28"/>
      <c r="BN1610" s="28"/>
      <c r="BO1610" s="28"/>
      <c r="BP1610" s="28"/>
      <c r="BQ1610" s="28"/>
    </row>
    <row r="1611" spans="1:69" ht="12.75" customHeight="1">
      <c r="A1611" s="19"/>
      <c r="B1611" s="19"/>
      <c r="C1611" s="17"/>
      <c r="D1611" s="19"/>
      <c r="E1611" s="19"/>
      <c r="F1611" s="20"/>
      <c r="G1611" s="19"/>
      <c r="H1611" s="41"/>
      <c r="I1611" s="41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  <c r="AG1611" s="19"/>
      <c r="AH1611" s="19"/>
      <c r="AI1611" s="19"/>
      <c r="AJ1611" s="19"/>
      <c r="AK1611" s="19"/>
      <c r="AL1611" s="19"/>
      <c r="AM1611" s="19"/>
      <c r="AN1611" s="19"/>
      <c r="AO1611" s="19"/>
      <c r="AP1611" s="19"/>
      <c r="AQ1611" s="19"/>
      <c r="AR1611" s="19"/>
      <c r="AS1611" s="19"/>
      <c r="AT1611" s="19"/>
      <c r="AU1611" s="19"/>
      <c r="AV1611" s="19"/>
      <c r="AW1611" s="28"/>
      <c r="AX1611" s="28"/>
      <c r="AY1611" s="28"/>
      <c r="AZ1611" s="28"/>
      <c r="BA1611" s="28"/>
      <c r="BB1611" s="28"/>
      <c r="BC1611" s="28"/>
      <c r="BD1611" s="28"/>
      <c r="BE1611" s="28"/>
      <c r="BF1611" s="28"/>
      <c r="BG1611" s="28"/>
      <c r="BH1611" s="28"/>
      <c r="BI1611" s="28"/>
      <c r="BJ1611" s="28"/>
      <c r="BK1611" s="28"/>
      <c r="BL1611" s="28"/>
      <c r="BM1611" s="28"/>
      <c r="BN1611" s="28"/>
      <c r="BO1611" s="28"/>
      <c r="BP1611" s="28"/>
      <c r="BQ1611" s="28"/>
    </row>
    <row r="1612" spans="1:69" ht="12.75" customHeight="1">
      <c r="A1612" s="19"/>
      <c r="B1612" s="19"/>
      <c r="C1612" s="17"/>
      <c r="D1612" s="19"/>
      <c r="E1612" s="19"/>
      <c r="F1612" s="20"/>
      <c r="G1612" s="19"/>
      <c r="H1612" s="41"/>
      <c r="I1612" s="41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  <c r="AG1612" s="19"/>
      <c r="AH1612" s="19"/>
      <c r="AI1612" s="19"/>
      <c r="AJ1612" s="19"/>
      <c r="AK1612" s="19"/>
      <c r="AL1612" s="19"/>
      <c r="AM1612" s="19"/>
      <c r="AN1612" s="19"/>
      <c r="AO1612" s="19"/>
      <c r="AP1612" s="19"/>
      <c r="AQ1612" s="19"/>
      <c r="AR1612" s="19"/>
      <c r="AS1612" s="19"/>
      <c r="AT1612" s="19"/>
      <c r="AU1612" s="19"/>
      <c r="AV1612" s="19"/>
      <c r="AW1612" s="28"/>
      <c r="AX1612" s="28"/>
      <c r="AY1612" s="28"/>
      <c r="AZ1612" s="28"/>
      <c r="BA1612" s="28"/>
      <c r="BB1612" s="28"/>
      <c r="BC1612" s="28"/>
      <c r="BD1612" s="28"/>
      <c r="BE1612" s="28"/>
      <c r="BF1612" s="28"/>
      <c r="BG1612" s="28"/>
      <c r="BH1612" s="28"/>
      <c r="BI1612" s="28"/>
      <c r="BJ1612" s="28"/>
      <c r="BK1612" s="28"/>
      <c r="BL1612" s="28"/>
      <c r="BM1612" s="28"/>
      <c r="BN1612" s="28"/>
      <c r="BO1612" s="28"/>
      <c r="BP1612" s="28"/>
      <c r="BQ1612" s="28"/>
    </row>
    <row r="1613" spans="1:69" ht="12.75" customHeight="1">
      <c r="A1613" s="19"/>
      <c r="B1613" s="19"/>
      <c r="C1613" s="17"/>
      <c r="D1613" s="19"/>
      <c r="E1613" s="19"/>
      <c r="F1613" s="20"/>
      <c r="G1613" s="19"/>
      <c r="H1613" s="41"/>
      <c r="I1613" s="41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9"/>
      <c r="AG1613" s="19"/>
      <c r="AH1613" s="19"/>
      <c r="AI1613" s="19"/>
      <c r="AJ1613" s="19"/>
      <c r="AK1613" s="19"/>
      <c r="AL1613" s="19"/>
      <c r="AM1613" s="19"/>
      <c r="AN1613" s="19"/>
      <c r="AO1613" s="19"/>
      <c r="AP1613" s="19"/>
      <c r="AQ1613" s="19"/>
      <c r="AR1613" s="19"/>
      <c r="AS1613" s="19"/>
      <c r="AT1613" s="19"/>
      <c r="AU1613" s="19"/>
      <c r="AV1613" s="19"/>
      <c r="AW1613" s="28"/>
      <c r="AX1613" s="28"/>
      <c r="AY1613" s="28"/>
      <c r="AZ1613" s="28"/>
      <c r="BA1613" s="28"/>
      <c r="BB1613" s="28"/>
      <c r="BC1613" s="28"/>
      <c r="BD1613" s="28"/>
      <c r="BE1613" s="28"/>
      <c r="BF1613" s="28"/>
      <c r="BG1613" s="28"/>
      <c r="BH1613" s="28"/>
      <c r="BI1613" s="28"/>
      <c r="BJ1613" s="28"/>
      <c r="BK1613" s="28"/>
      <c r="BL1613" s="28"/>
      <c r="BM1613" s="28"/>
      <c r="BN1613" s="28"/>
      <c r="BO1613" s="28"/>
      <c r="BP1613" s="28"/>
      <c r="BQ1613" s="28"/>
    </row>
    <row r="1614" spans="1:69" ht="12.75" customHeight="1">
      <c r="A1614" s="19"/>
      <c r="B1614" s="19"/>
      <c r="C1614" s="17"/>
      <c r="D1614" s="19"/>
      <c r="E1614" s="19"/>
      <c r="F1614" s="20"/>
      <c r="G1614" s="19"/>
      <c r="H1614" s="41"/>
      <c r="I1614" s="41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19"/>
      <c r="AG1614" s="19"/>
      <c r="AH1614" s="19"/>
      <c r="AI1614" s="19"/>
      <c r="AJ1614" s="19"/>
      <c r="AK1614" s="19"/>
      <c r="AL1614" s="19"/>
      <c r="AM1614" s="19"/>
      <c r="AN1614" s="19"/>
      <c r="AO1614" s="19"/>
      <c r="AP1614" s="19"/>
      <c r="AQ1614" s="19"/>
      <c r="AR1614" s="19"/>
      <c r="AS1614" s="19"/>
      <c r="AT1614" s="19"/>
      <c r="AU1614" s="19"/>
      <c r="AV1614" s="19"/>
      <c r="AW1614" s="28"/>
      <c r="AX1614" s="28"/>
      <c r="AY1614" s="28"/>
      <c r="AZ1614" s="28"/>
      <c r="BA1614" s="28"/>
      <c r="BB1614" s="28"/>
      <c r="BC1614" s="28"/>
      <c r="BD1614" s="28"/>
      <c r="BE1614" s="28"/>
      <c r="BF1614" s="28"/>
      <c r="BG1614" s="28"/>
      <c r="BH1614" s="28"/>
      <c r="BI1614" s="28"/>
      <c r="BJ1614" s="28"/>
      <c r="BK1614" s="28"/>
      <c r="BL1614" s="28"/>
      <c r="BM1614" s="28"/>
      <c r="BN1614" s="28"/>
      <c r="BO1614" s="28"/>
      <c r="BP1614" s="28"/>
      <c r="BQ1614" s="28"/>
    </row>
    <row r="1615" spans="1:69" ht="12.75" customHeight="1">
      <c r="A1615" s="19"/>
      <c r="B1615" s="19"/>
      <c r="C1615" s="17"/>
      <c r="D1615" s="19"/>
      <c r="E1615" s="19"/>
      <c r="F1615" s="20"/>
      <c r="G1615" s="19"/>
      <c r="H1615" s="41"/>
      <c r="I1615" s="41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9"/>
      <c r="AG1615" s="19"/>
      <c r="AH1615" s="19"/>
      <c r="AI1615" s="19"/>
      <c r="AJ1615" s="19"/>
      <c r="AK1615" s="19"/>
      <c r="AL1615" s="19"/>
      <c r="AM1615" s="19"/>
      <c r="AN1615" s="19"/>
      <c r="AO1615" s="19"/>
      <c r="AP1615" s="19"/>
      <c r="AQ1615" s="19"/>
      <c r="AR1615" s="19"/>
      <c r="AS1615" s="19"/>
      <c r="AT1615" s="19"/>
      <c r="AU1615" s="19"/>
      <c r="AV1615" s="19"/>
      <c r="AW1615" s="28"/>
      <c r="AX1615" s="28"/>
      <c r="AY1615" s="28"/>
      <c r="AZ1615" s="28"/>
      <c r="BA1615" s="28"/>
      <c r="BB1615" s="28"/>
      <c r="BC1615" s="28"/>
      <c r="BD1615" s="28"/>
      <c r="BE1615" s="28"/>
      <c r="BF1615" s="28"/>
      <c r="BG1615" s="28"/>
      <c r="BH1615" s="28"/>
      <c r="BI1615" s="28"/>
      <c r="BJ1615" s="28"/>
      <c r="BK1615" s="28"/>
      <c r="BL1615" s="28"/>
      <c r="BM1615" s="28"/>
      <c r="BN1615" s="28"/>
      <c r="BO1615" s="28"/>
      <c r="BP1615" s="28"/>
      <c r="BQ1615" s="28"/>
    </row>
    <row r="1616" spans="1:69" ht="12.75" customHeight="1">
      <c r="A1616" s="19"/>
      <c r="B1616" s="19"/>
      <c r="C1616" s="17"/>
      <c r="D1616" s="19"/>
      <c r="E1616" s="19"/>
      <c r="F1616" s="20"/>
      <c r="G1616" s="19"/>
      <c r="H1616" s="41"/>
      <c r="I1616" s="41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19"/>
      <c r="AG1616" s="19"/>
      <c r="AH1616" s="19"/>
      <c r="AI1616" s="19"/>
      <c r="AJ1616" s="19"/>
      <c r="AK1616" s="19"/>
      <c r="AL1616" s="19"/>
      <c r="AM1616" s="19"/>
      <c r="AN1616" s="19"/>
      <c r="AO1616" s="19"/>
      <c r="AP1616" s="19"/>
      <c r="AQ1616" s="19"/>
      <c r="AR1616" s="19"/>
      <c r="AS1616" s="19"/>
      <c r="AT1616" s="19"/>
      <c r="AU1616" s="19"/>
      <c r="AV1616" s="19"/>
      <c r="AW1616" s="28"/>
      <c r="AX1616" s="28"/>
      <c r="AY1616" s="28"/>
      <c r="AZ1616" s="28"/>
      <c r="BA1616" s="28"/>
      <c r="BB1616" s="28"/>
      <c r="BC1616" s="28"/>
      <c r="BD1616" s="28"/>
      <c r="BE1616" s="28"/>
      <c r="BF1616" s="28"/>
      <c r="BG1616" s="28"/>
      <c r="BH1616" s="28"/>
      <c r="BI1616" s="28"/>
      <c r="BJ1616" s="28"/>
      <c r="BK1616" s="28"/>
      <c r="BL1616" s="28"/>
      <c r="BM1616" s="28"/>
      <c r="BN1616" s="28"/>
      <c r="BO1616" s="28"/>
      <c r="BP1616" s="28"/>
      <c r="BQ1616" s="28"/>
    </row>
    <row r="1617" spans="1:69" ht="12.75" customHeight="1">
      <c r="A1617" s="19"/>
      <c r="B1617" s="19"/>
      <c r="C1617" s="17"/>
      <c r="D1617" s="19"/>
      <c r="E1617" s="19"/>
      <c r="F1617" s="20"/>
      <c r="G1617" s="19"/>
      <c r="H1617" s="41"/>
      <c r="I1617" s="41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19"/>
      <c r="AG1617" s="19"/>
      <c r="AH1617" s="19"/>
      <c r="AI1617" s="19"/>
      <c r="AJ1617" s="19"/>
      <c r="AK1617" s="19"/>
      <c r="AL1617" s="19"/>
      <c r="AM1617" s="19"/>
      <c r="AN1617" s="19"/>
      <c r="AO1617" s="19"/>
      <c r="AP1617" s="19"/>
      <c r="AQ1617" s="19"/>
      <c r="AR1617" s="19"/>
      <c r="AS1617" s="19"/>
      <c r="AT1617" s="19"/>
      <c r="AU1617" s="19"/>
      <c r="AV1617" s="19"/>
      <c r="AW1617" s="28"/>
      <c r="AX1617" s="28"/>
      <c r="AY1617" s="28"/>
      <c r="AZ1617" s="28"/>
      <c r="BA1617" s="28"/>
      <c r="BB1617" s="28"/>
      <c r="BC1617" s="28"/>
      <c r="BD1617" s="28"/>
      <c r="BE1617" s="28"/>
      <c r="BF1617" s="28"/>
      <c r="BG1617" s="28"/>
      <c r="BH1617" s="28"/>
      <c r="BI1617" s="28"/>
      <c r="BJ1617" s="28"/>
      <c r="BK1617" s="28"/>
      <c r="BL1617" s="28"/>
      <c r="BM1617" s="28"/>
      <c r="BN1617" s="28"/>
      <c r="BO1617" s="28"/>
      <c r="BP1617" s="28"/>
      <c r="BQ1617" s="28"/>
    </row>
    <row r="1618" spans="1:69" ht="12.75" customHeight="1">
      <c r="A1618" s="19"/>
      <c r="B1618" s="19"/>
      <c r="C1618" s="17"/>
      <c r="D1618" s="19"/>
      <c r="E1618" s="19"/>
      <c r="F1618" s="20"/>
      <c r="G1618" s="19"/>
      <c r="H1618" s="41"/>
      <c r="I1618" s="41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  <c r="AF1618" s="19"/>
      <c r="AG1618" s="19"/>
      <c r="AH1618" s="19"/>
      <c r="AI1618" s="19"/>
      <c r="AJ1618" s="19"/>
      <c r="AK1618" s="19"/>
      <c r="AL1618" s="19"/>
      <c r="AM1618" s="19"/>
      <c r="AN1618" s="19"/>
      <c r="AO1618" s="19"/>
      <c r="AP1618" s="19"/>
      <c r="AQ1618" s="19"/>
      <c r="AR1618" s="19"/>
      <c r="AS1618" s="19"/>
      <c r="AT1618" s="19"/>
      <c r="AU1618" s="19"/>
      <c r="AV1618" s="19"/>
      <c r="AW1618" s="28"/>
      <c r="AX1618" s="28"/>
      <c r="AY1618" s="28"/>
      <c r="AZ1618" s="28"/>
      <c r="BA1618" s="28"/>
      <c r="BB1618" s="28"/>
      <c r="BC1618" s="28"/>
      <c r="BD1618" s="28"/>
      <c r="BE1618" s="28"/>
      <c r="BF1618" s="28"/>
      <c r="BG1618" s="28"/>
      <c r="BH1618" s="28"/>
      <c r="BI1618" s="28"/>
      <c r="BJ1618" s="28"/>
      <c r="BK1618" s="28"/>
      <c r="BL1618" s="28"/>
      <c r="BM1618" s="28"/>
      <c r="BN1618" s="28"/>
      <c r="BO1618" s="28"/>
      <c r="BP1618" s="28"/>
      <c r="BQ1618" s="28"/>
    </row>
    <row r="1619" spans="1:69" ht="12.75" customHeight="1">
      <c r="A1619" s="19"/>
      <c r="B1619" s="19"/>
      <c r="C1619" s="17"/>
      <c r="D1619" s="19"/>
      <c r="E1619" s="19"/>
      <c r="F1619" s="20"/>
      <c r="G1619" s="19"/>
      <c r="H1619" s="41"/>
      <c r="I1619" s="41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19"/>
      <c r="AG1619" s="19"/>
      <c r="AH1619" s="19"/>
      <c r="AI1619" s="19"/>
      <c r="AJ1619" s="19"/>
      <c r="AK1619" s="19"/>
      <c r="AL1619" s="19"/>
      <c r="AM1619" s="19"/>
      <c r="AN1619" s="19"/>
      <c r="AO1619" s="19"/>
      <c r="AP1619" s="19"/>
      <c r="AQ1619" s="19"/>
      <c r="AR1619" s="19"/>
      <c r="AS1619" s="19"/>
      <c r="AT1619" s="19"/>
      <c r="AU1619" s="19"/>
      <c r="AV1619" s="19"/>
      <c r="AW1619" s="28"/>
      <c r="AX1619" s="28"/>
      <c r="AY1619" s="28"/>
      <c r="AZ1619" s="28"/>
      <c r="BA1619" s="28"/>
      <c r="BB1619" s="28"/>
      <c r="BC1619" s="28"/>
      <c r="BD1619" s="28"/>
      <c r="BE1619" s="28"/>
      <c r="BF1619" s="28"/>
      <c r="BG1619" s="28"/>
      <c r="BH1619" s="28"/>
      <c r="BI1619" s="28"/>
      <c r="BJ1619" s="28"/>
      <c r="BK1619" s="28"/>
      <c r="BL1619" s="28"/>
      <c r="BM1619" s="28"/>
      <c r="BN1619" s="28"/>
      <c r="BO1619" s="28"/>
      <c r="BP1619" s="28"/>
      <c r="BQ1619" s="28"/>
    </row>
    <row r="1620" spans="1:69" ht="12.75" customHeight="1">
      <c r="A1620" s="19"/>
      <c r="B1620" s="19"/>
      <c r="C1620" s="17"/>
      <c r="D1620" s="19"/>
      <c r="E1620" s="19"/>
      <c r="F1620" s="20"/>
      <c r="G1620" s="19"/>
      <c r="H1620" s="41"/>
      <c r="I1620" s="41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19"/>
      <c r="AG1620" s="19"/>
      <c r="AH1620" s="19"/>
      <c r="AI1620" s="19"/>
      <c r="AJ1620" s="19"/>
      <c r="AK1620" s="19"/>
      <c r="AL1620" s="19"/>
      <c r="AM1620" s="19"/>
      <c r="AN1620" s="19"/>
      <c r="AO1620" s="19"/>
      <c r="AP1620" s="19"/>
      <c r="AQ1620" s="19"/>
      <c r="AR1620" s="19"/>
      <c r="AS1620" s="19"/>
      <c r="AT1620" s="19"/>
      <c r="AU1620" s="19"/>
      <c r="AV1620" s="19"/>
      <c r="AW1620" s="28"/>
      <c r="AX1620" s="28"/>
      <c r="AY1620" s="28"/>
      <c r="AZ1620" s="28"/>
      <c r="BA1620" s="28"/>
      <c r="BB1620" s="28"/>
      <c r="BC1620" s="28"/>
      <c r="BD1620" s="28"/>
      <c r="BE1620" s="28"/>
      <c r="BF1620" s="28"/>
      <c r="BG1620" s="28"/>
      <c r="BH1620" s="28"/>
      <c r="BI1620" s="28"/>
      <c r="BJ1620" s="28"/>
      <c r="BK1620" s="28"/>
      <c r="BL1620" s="28"/>
      <c r="BM1620" s="28"/>
      <c r="BN1620" s="28"/>
      <c r="BO1620" s="28"/>
      <c r="BP1620" s="28"/>
      <c r="BQ1620" s="28"/>
    </row>
    <row r="1621" spans="1:69" ht="12.75" customHeight="1">
      <c r="A1621" s="19"/>
      <c r="B1621" s="19"/>
      <c r="C1621" s="17"/>
      <c r="D1621" s="19"/>
      <c r="E1621" s="19"/>
      <c r="F1621" s="20"/>
      <c r="G1621" s="19"/>
      <c r="H1621" s="41"/>
      <c r="I1621" s="41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19"/>
      <c r="AG1621" s="19"/>
      <c r="AH1621" s="19"/>
      <c r="AI1621" s="19"/>
      <c r="AJ1621" s="19"/>
      <c r="AK1621" s="19"/>
      <c r="AL1621" s="19"/>
      <c r="AM1621" s="19"/>
      <c r="AN1621" s="19"/>
      <c r="AO1621" s="19"/>
      <c r="AP1621" s="19"/>
      <c r="AQ1621" s="19"/>
      <c r="AR1621" s="19"/>
      <c r="AS1621" s="19"/>
      <c r="AT1621" s="19"/>
      <c r="AU1621" s="19"/>
      <c r="AV1621" s="19"/>
      <c r="AW1621" s="28"/>
      <c r="AX1621" s="28"/>
      <c r="AY1621" s="28"/>
      <c r="AZ1621" s="28"/>
      <c r="BA1621" s="28"/>
      <c r="BB1621" s="28"/>
      <c r="BC1621" s="28"/>
      <c r="BD1621" s="28"/>
      <c r="BE1621" s="28"/>
      <c r="BF1621" s="28"/>
      <c r="BG1621" s="28"/>
      <c r="BH1621" s="28"/>
      <c r="BI1621" s="28"/>
      <c r="BJ1621" s="28"/>
      <c r="BK1621" s="28"/>
      <c r="BL1621" s="28"/>
      <c r="BM1621" s="28"/>
      <c r="BN1621" s="28"/>
      <c r="BO1621" s="28"/>
      <c r="BP1621" s="28"/>
      <c r="BQ1621" s="28"/>
    </row>
    <row r="1622" spans="1:69" ht="12.75" customHeight="1">
      <c r="A1622" s="19"/>
      <c r="B1622" s="19"/>
      <c r="C1622" s="17"/>
      <c r="D1622" s="19"/>
      <c r="E1622" s="19"/>
      <c r="F1622" s="20"/>
      <c r="G1622" s="19"/>
      <c r="H1622" s="41"/>
      <c r="I1622" s="41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19"/>
      <c r="AG1622" s="19"/>
      <c r="AH1622" s="19"/>
      <c r="AI1622" s="19"/>
      <c r="AJ1622" s="19"/>
      <c r="AK1622" s="19"/>
      <c r="AL1622" s="19"/>
      <c r="AM1622" s="19"/>
      <c r="AN1622" s="19"/>
      <c r="AO1622" s="19"/>
      <c r="AP1622" s="19"/>
      <c r="AQ1622" s="19"/>
      <c r="AR1622" s="19"/>
      <c r="AS1622" s="19"/>
      <c r="AT1622" s="19"/>
      <c r="AU1622" s="19"/>
      <c r="AV1622" s="19"/>
      <c r="AW1622" s="28"/>
      <c r="AX1622" s="28"/>
      <c r="AY1622" s="28"/>
      <c r="AZ1622" s="28"/>
      <c r="BA1622" s="28"/>
      <c r="BB1622" s="28"/>
      <c r="BC1622" s="28"/>
      <c r="BD1622" s="28"/>
      <c r="BE1622" s="28"/>
      <c r="BF1622" s="28"/>
      <c r="BG1622" s="28"/>
      <c r="BH1622" s="28"/>
      <c r="BI1622" s="28"/>
      <c r="BJ1622" s="28"/>
      <c r="BK1622" s="28"/>
      <c r="BL1622" s="28"/>
      <c r="BM1622" s="28"/>
      <c r="BN1622" s="28"/>
      <c r="BO1622" s="28"/>
      <c r="BP1622" s="28"/>
      <c r="BQ1622" s="28"/>
    </row>
    <row r="1623" spans="1:69" ht="12.75" customHeight="1">
      <c r="A1623" s="19"/>
      <c r="B1623" s="19"/>
      <c r="C1623" s="17"/>
      <c r="D1623" s="19"/>
      <c r="E1623" s="19"/>
      <c r="F1623" s="20"/>
      <c r="G1623" s="19"/>
      <c r="H1623" s="41"/>
      <c r="I1623" s="41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19"/>
      <c r="AG1623" s="19"/>
      <c r="AH1623" s="19"/>
      <c r="AI1623" s="19"/>
      <c r="AJ1623" s="19"/>
      <c r="AK1623" s="19"/>
      <c r="AL1623" s="19"/>
      <c r="AM1623" s="19"/>
      <c r="AN1623" s="19"/>
      <c r="AO1623" s="19"/>
      <c r="AP1623" s="19"/>
      <c r="AQ1623" s="19"/>
      <c r="AR1623" s="19"/>
      <c r="AS1623" s="19"/>
      <c r="AT1623" s="19"/>
      <c r="AU1623" s="19"/>
      <c r="AV1623" s="19"/>
      <c r="AW1623" s="28"/>
      <c r="AX1623" s="28"/>
      <c r="AY1623" s="28"/>
      <c r="AZ1623" s="28"/>
      <c r="BA1623" s="28"/>
      <c r="BB1623" s="28"/>
      <c r="BC1623" s="28"/>
      <c r="BD1623" s="28"/>
      <c r="BE1623" s="28"/>
      <c r="BF1623" s="28"/>
      <c r="BG1623" s="28"/>
      <c r="BH1623" s="28"/>
      <c r="BI1623" s="28"/>
      <c r="BJ1623" s="28"/>
      <c r="BK1623" s="28"/>
      <c r="BL1623" s="28"/>
      <c r="BM1623" s="28"/>
      <c r="BN1623" s="28"/>
      <c r="BO1623" s="28"/>
      <c r="BP1623" s="28"/>
      <c r="BQ1623" s="28"/>
    </row>
    <row r="1624" spans="1:69" ht="12.75" customHeight="1">
      <c r="A1624" s="19"/>
      <c r="B1624" s="19"/>
      <c r="C1624" s="17"/>
      <c r="D1624" s="19"/>
      <c r="E1624" s="19"/>
      <c r="F1624" s="20"/>
      <c r="G1624" s="19"/>
      <c r="H1624" s="41"/>
      <c r="I1624" s="41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19"/>
      <c r="AG1624" s="19"/>
      <c r="AH1624" s="19"/>
      <c r="AI1624" s="19"/>
      <c r="AJ1624" s="19"/>
      <c r="AK1624" s="19"/>
      <c r="AL1624" s="19"/>
      <c r="AM1624" s="19"/>
      <c r="AN1624" s="19"/>
      <c r="AO1624" s="19"/>
      <c r="AP1624" s="19"/>
      <c r="AQ1624" s="19"/>
      <c r="AR1624" s="19"/>
      <c r="AS1624" s="19"/>
      <c r="AT1624" s="19"/>
      <c r="AU1624" s="19"/>
      <c r="AV1624" s="19"/>
      <c r="AW1624" s="28"/>
      <c r="AX1624" s="28"/>
      <c r="AY1624" s="28"/>
      <c r="AZ1624" s="28"/>
      <c r="BA1624" s="28"/>
      <c r="BB1624" s="28"/>
      <c r="BC1624" s="28"/>
      <c r="BD1624" s="28"/>
      <c r="BE1624" s="28"/>
      <c r="BF1624" s="28"/>
      <c r="BG1624" s="28"/>
      <c r="BH1624" s="28"/>
      <c r="BI1624" s="28"/>
      <c r="BJ1624" s="28"/>
      <c r="BK1624" s="28"/>
      <c r="BL1624" s="28"/>
      <c r="BM1624" s="28"/>
      <c r="BN1624" s="28"/>
      <c r="BO1624" s="28"/>
      <c r="BP1624" s="28"/>
      <c r="BQ1624" s="28"/>
    </row>
    <row r="1625" spans="1:69" ht="12.75" customHeight="1">
      <c r="A1625" s="19"/>
      <c r="B1625" s="19"/>
      <c r="C1625" s="17"/>
      <c r="D1625" s="19"/>
      <c r="E1625" s="19"/>
      <c r="F1625" s="20"/>
      <c r="G1625" s="19"/>
      <c r="H1625" s="41"/>
      <c r="I1625" s="41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  <c r="AG1625" s="19"/>
      <c r="AH1625" s="19"/>
      <c r="AI1625" s="19"/>
      <c r="AJ1625" s="19"/>
      <c r="AK1625" s="19"/>
      <c r="AL1625" s="19"/>
      <c r="AM1625" s="19"/>
      <c r="AN1625" s="19"/>
      <c r="AO1625" s="19"/>
      <c r="AP1625" s="19"/>
      <c r="AQ1625" s="19"/>
      <c r="AR1625" s="19"/>
      <c r="AS1625" s="19"/>
      <c r="AT1625" s="19"/>
      <c r="AU1625" s="19"/>
      <c r="AV1625" s="19"/>
      <c r="AW1625" s="28"/>
      <c r="AX1625" s="28"/>
      <c r="AY1625" s="28"/>
      <c r="AZ1625" s="28"/>
      <c r="BA1625" s="28"/>
      <c r="BB1625" s="28"/>
      <c r="BC1625" s="28"/>
      <c r="BD1625" s="28"/>
      <c r="BE1625" s="28"/>
      <c r="BF1625" s="28"/>
      <c r="BG1625" s="28"/>
      <c r="BH1625" s="28"/>
      <c r="BI1625" s="28"/>
      <c r="BJ1625" s="28"/>
      <c r="BK1625" s="28"/>
      <c r="BL1625" s="28"/>
      <c r="BM1625" s="28"/>
      <c r="BN1625" s="28"/>
      <c r="BO1625" s="28"/>
      <c r="BP1625" s="28"/>
      <c r="BQ1625" s="28"/>
    </row>
    <row r="1626" spans="1:69" ht="12.75" customHeight="1">
      <c r="A1626" s="19"/>
      <c r="B1626" s="19"/>
      <c r="C1626" s="17"/>
      <c r="D1626" s="19"/>
      <c r="E1626" s="19"/>
      <c r="F1626" s="20"/>
      <c r="G1626" s="19"/>
      <c r="H1626" s="41"/>
      <c r="I1626" s="41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19"/>
      <c r="AG1626" s="19"/>
      <c r="AH1626" s="19"/>
      <c r="AI1626" s="19"/>
      <c r="AJ1626" s="19"/>
      <c r="AK1626" s="19"/>
      <c r="AL1626" s="19"/>
      <c r="AM1626" s="19"/>
      <c r="AN1626" s="19"/>
      <c r="AO1626" s="19"/>
      <c r="AP1626" s="19"/>
      <c r="AQ1626" s="19"/>
      <c r="AR1626" s="19"/>
      <c r="AS1626" s="19"/>
      <c r="AT1626" s="19"/>
      <c r="AU1626" s="19"/>
      <c r="AV1626" s="19"/>
      <c r="AW1626" s="28"/>
      <c r="AX1626" s="28"/>
      <c r="AY1626" s="28"/>
      <c r="AZ1626" s="28"/>
      <c r="BA1626" s="28"/>
      <c r="BB1626" s="28"/>
      <c r="BC1626" s="28"/>
      <c r="BD1626" s="28"/>
      <c r="BE1626" s="28"/>
      <c r="BF1626" s="28"/>
      <c r="BG1626" s="28"/>
      <c r="BH1626" s="28"/>
      <c r="BI1626" s="28"/>
      <c r="BJ1626" s="28"/>
      <c r="BK1626" s="28"/>
      <c r="BL1626" s="28"/>
      <c r="BM1626" s="28"/>
      <c r="BN1626" s="28"/>
      <c r="BO1626" s="28"/>
      <c r="BP1626" s="28"/>
      <c r="BQ1626" s="28"/>
    </row>
    <row r="1627" spans="1:69" ht="12.75" customHeight="1">
      <c r="A1627" s="19"/>
      <c r="B1627" s="19"/>
      <c r="C1627" s="17"/>
      <c r="D1627" s="19"/>
      <c r="E1627" s="19"/>
      <c r="F1627" s="20"/>
      <c r="G1627" s="19"/>
      <c r="H1627" s="41"/>
      <c r="I1627" s="41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19"/>
      <c r="AG1627" s="19"/>
      <c r="AH1627" s="19"/>
      <c r="AI1627" s="19"/>
      <c r="AJ1627" s="19"/>
      <c r="AK1627" s="19"/>
      <c r="AL1627" s="19"/>
      <c r="AM1627" s="19"/>
      <c r="AN1627" s="19"/>
      <c r="AO1627" s="19"/>
      <c r="AP1627" s="19"/>
      <c r="AQ1627" s="19"/>
      <c r="AR1627" s="19"/>
      <c r="AS1627" s="19"/>
      <c r="AT1627" s="19"/>
      <c r="AU1627" s="19"/>
      <c r="AV1627" s="19"/>
      <c r="AW1627" s="28"/>
      <c r="AX1627" s="28"/>
      <c r="AY1627" s="28"/>
      <c r="AZ1627" s="28"/>
      <c r="BA1627" s="28"/>
      <c r="BB1627" s="28"/>
      <c r="BC1627" s="28"/>
      <c r="BD1627" s="28"/>
      <c r="BE1627" s="28"/>
      <c r="BF1627" s="28"/>
      <c r="BG1627" s="28"/>
      <c r="BH1627" s="28"/>
      <c r="BI1627" s="28"/>
      <c r="BJ1627" s="28"/>
      <c r="BK1627" s="28"/>
      <c r="BL1627" s="28"/>
      <c r="BM1627" s="28"/>
      <c r="BN1627" s="28"/>
      <c r="BO1627" s="28"/>
      <c r="BP1627" s="28"/>
      <c r="BQ1627" s="28"/>
    </row>
    <row r="1628" spans="1:69" ht="12.75" customHeight="1">
      <c r="A1628" s="19"/>
      <c r="B1628" s="19"/>
      <c r="C1628" s="17"/>
      <c r="D1628" s="19"/>
      <c r="E1628" s="19"/>
      <c r="F1628" s="20"/>
      <c r="G1628" s="19"/>
      <c r="H1628" s="41"/>
      <c r="I1628" s="41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19"/>
      <c r="AG1628" s="19"/>
      <c r="AH1628" s="19"/>
      <c r="AI1628" s="19"/>
      <c r="AJ1628" s="19"/>
      <c r="AK1628" s="19"/>
      <c r="AL1628" s="19"/>
      <c r="AM1628" s="19"/>
      <c r="AN1628" s="19"/>
      <c r="AO1628" s="19"/>
      <c r="AP1628" s="19"/>
      <c r="AQ1628" s="19"/>
      <c r="AR1628" s="19"/>
      <c r="AS1628" s="19"/>
      <c r="AT1628" s="19"/>
      <c r="AU1628" s="19"/>
      <c r="AV1628" s="19"/>
      <c r="AW1628" s="28"/>
      <c r="AX1628" s="28"/>
      <c r="AY1628" s="28"/>
      <c r="AZ1628" s="28"/>
      <c r="BA1628" s="28"/>
      <c r="BB1628" s="28"/>
      <c r="BC1628" s="28"/>
      <c r="BD1628" s="28"/>
      <c r="BE1628" s="28"/>
      <c r="BF1628" s="28"/>
      <c r="BG1628" s="28"/>
      <c r="BH1628" s="28"/>
      <c r="BI1628" s="28"/>
      <c r="BJ1628" s="28"/>
      <c r="BK1628" s="28"/>
      <c r="BL1628" s="28"/>
      <c r="BM1628" s="28"/>
      <c r="BN1628" s="28"/>
      <c r="BO1628" s="28"/>
      <c r="BP1628" s="28"/>
      <c r="BQ1628" s="28"/>
    </row>
    <row r="1629" spans="1:69" ht="12.75" customHeight="1">
      <c r="A1629" s="19"/>
      <c r="B1629" s="19"/>
      <c r="C1629" s="17"/>
      <c r="D1629" s="19"/>
      <c r="E1629" s="19"/>
      <c r="F1629" s="20"/>
      <c r="G1629" s="19"/>
      <c r="H1629" s="41"/>
      <c r="I1629" s="41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19"/>
      <c r="AG1629" s="19"/>
      <c r="AH1629" s="19"/>
      <c r="AI1629" s="19"/>
      <c r="AJ1629" s="19"/>
      <c r="AK1629" s="19"/>
      <c r="AL1629" s="19"/>
      <c r="AM1629" s="19"/>
      <c r="AN1629" s="19"/>
      <c r="AO1629" s="19"/>
      <c r="AP1629" s="19"/>
      <c r="AQ1629" s="19"/>
      <c r="AR1629" s="19"/>
      <c r="AS1629" s="19"/>
      <c r="AT1629" s="19"/>
      <c r="AU1629" s="19"/>
      <c r="AV1629" s="19"/>
      <c r="AW1629" s="28"/>
      <c r="AX1629" s="28"/>
      <c r="AY1629" s="28"/>
      <c r="AZ1629" s="28"/>
      <c r="BA1629" s="28"/>
      <c r="BB1629" s="28"/>
      <c r="BC1629" s="28"/>
      <c r="BD1629" s="28"/>
      <c r="BE1629" s="28"/>
      <c r="BF1629" s="28"/>
      <c r="BG1629" s="28"/>
      <c r="BH1629" s="28"/>
      <c r="BI1629" s="28"/>
      <c r="BJ1629" s="28"/>
      <c r="BK1629" s="28"/>
      <c r="BL1629" s="28"/>
      <c r="BM1629" s="28"/>
      <c r="BN1629" s="28"/>
      <c r="BO1629" s="28"/>
      <c r="BP1629" s="28"/>
      <c r="BQ1629" s="28"/>
    </row>
    <row r="1630" spans="1:69" ht="12.75" customHeight="1">
      <c r="A1630" s="19"/>
      <c r="B1630" s="19"/>
      <c r="C1630" s="17"/>
      <c r="D1630" s="19"/>
      <c r="E1630" s="19"/>
      <c r="F1630" s="20"/>
      <c r="G1630" s="19"/>
      <c r="H1630" s="41"/>
      <c r="I1630" s="41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19"/>
      <c r="AG1630" s="19"/>
      <c r="AH1630" s="19"/>
      <c r="AI1630" s="19"/>
      <c r="AJ1630" s="19"/>
      <c r="AK1630" s="19"/>
      <c r="AL1630" s="19"/>
      <c r="AM1630" s="19"/>
      <c r="AN1630" s="19"/>
      <c r="AO1630" s="19"/>
      <c r="AP1630" s="19"/>
      <c r="AQ1630" s="19"/>
      <c r="AR1630" s="19"/>
      <c r="AS1630" s="19"/>
      <c r="AT1630" s="19"/>
      <c r="AU1630" s="19"/>
      <c r="AV1630" s="19"/>
      <c r="AW1630" s="28"/>
      <c r="AX1630" s="28"/>
      <c r="AY1630" s="28"/>
      <c r="AZ1630" s="28"/>
      <c r="BA1630" s="28"/>
      <c r="BB1630" s="28"/>
      <c r="BC1630" s="28"/>
      <c r="BD1630" s="28"/>
      <c r="BE1630" s="28"/>
      <c r="BF1630" s="28"/>
      <c r="BG1630" s="28"/>
      <c r="BH1630" s="28"/>
      <c r="BI1630" s="28"/>
      <c r="BJ1630" s="28"/>
      <c r="BK1630" s="28"/>
      <c r="BL1630" s="28"/>
      <c r="BM1630" s="28"/>
      <c r="BN1630" s="28"/>
      <c r="BO1630" s="28"/>
      <c r="BP1630" s="28"/>
      <c r="BQ1630" s="28"/>
    </row>
    <row r="1631" spans="1:69" ht="12.75" customHeight="1">
      <c r="A1631" s="19"/>
      <c r="B1631" s="19"/>
      <c r="C1631" s="17"/>
      <c r="D1631" s="19"/>
      <c r="E1631" s="19"/>
      <c r="F1631" s="20"/>
      <c r="G1631" s="19"/>
      <c r="H1631" s="41"/>
      <c r="I1631" s="41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19"/>
      <c r="AG1631" s="19"/>
      <c r="AH1631" s="19"/>
      <c r="AI1631" s="19"/>
      <c r="AJ1631" s="19"/>
      <c r="AK1631" s="19"/>
      <c r="AL1631" s="19"/>
      <c r="AM1631" s="19"/>
      <c r="AN1631" s="19"/>
      <c r="AO1631" s="19"/>
      <c r="AP1631" s="19"/>
      <c r="AQ1631" s="19"/>
      <c r="AR1631" s="19"/>
      <c r="AS1631" s="19"/>
      <c r="AT1631" s="19"/>
      <c r="AU1631" s="19"/>
      <c r="AV1631" s="19"/>
      <c r="AW1631" s="28"/>
      <c r="AX1631" s="28"/>
      <c r="AY1631" s="28"/>
      <c r="AZ1631" s="28"/>
      <c r="BA1631" s="28"/>
      <c r="BB1631" s="28"/>
      <c r="BC1631" s="28"/>
      <c r="BD1631" s="28"/>
      <c r="BE1631" s="28"/>
      <c r="BF1631" s="28"/>
      <c r="BG1631" s="28"/>
      <c r="BH1631" s="28"/>
      <c r="BI1631" s="28"/>
      <c r="BJ1631" s="28"/>
      <c r="BK1631" s="28"/>
      <c r="BL1631" s="28"/>
      <c r="BM1631" s="28"/>
      <c r="BN1631" s="28"/>
      <c r="BO1631" s="28"/>
      <c r="BP1631" s="28"/>
      <c r="BQ1631" s="28"/>
    </row>
    <row r="1632" spans="1:69" ht="12.75" customHeight="1">
      <c r="A1632" s="19"/>
      <c r="B1632" s="19"/>
      <c r="C1632" s="17"/>
      <c r="D1632" s="19"/>
      <c r="E1632" s="19"/>
      <c r="F1632" s="20"/>
      <c r="G1632" s="19"/>
      <c r="H1632" s="41"/>
      <c r="I1632" s="41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19"/>
      <c r="AG1632" s="19"/>
      <c r="AH1632" s="19"/>
      <c r="AI1632" s="19"/>
      <c r="AJ1632" s="19"/>
      <c r="AK1632" s="19"/>
      <c r="AL1632" s="19"/>
      <c r="AM1632" s="19"/>
      <c r="AN1632" s="19"/>
      <c r="AO1632" s="19"/>
      <c r="AP1632" s="19"/>
      <c r="AQ1632" s="19"/>
      <c r="AR1632" s="19"/>
      <c r="AS1632" s="19"/>
      <c r="AT1632" s="19"/>
      <c r="AU1632" s="19"/>
      <c r="AV1632" s="19"/>
      <c r="AW1632" s="28"/>
      <c r="AX1632" s="28"/>
      <c r="AY1632" s="28"/>
      <c r="AZ1632" s="28"/>
      <c r="BA1632" s="28"/>
      <c r="BB1632" s="28"/>
      <c r="BC1632" s="28"/>
      <c r="BD1632" s="28"/>
      <c r="BE1632" s="28"/>
      <c r="BF1632" s="28"/>
      <c r="BG1632" s="28"/>
      <c r="BH1632" s="28"/>
      <c r="BI1632" s="28"/>
      <c r="BJ1632" s="28"/>
      <c r="BK1632" s="28"/>
      <c r="BL1632" s="28"/>
      <c r="BM1632" s="28"/>
      <c r="BN1632" s="28"/>
      <c r="BO1632" s="28"/>
      <c r="BP1632" s="28"/>
      <c r="BQ1632" s="28"/>
    </row>
    <row r="1633" spans="1:69" ht="12.75" customHeight="1">
      <c r="A1633" s="19"/>
      <c r="B1633" s="19"/>
      <c r="C1633" s="17"/>
      <c r="D1633" s="19"/>
      <c r="E1633" s="19"/>
      <c r="F1633" s="20"/>
      <c r="G1633" s="19"/>
      <c r="H1633" s="41"/>
      <c r="I1633" s="41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  <c r="AG1633" s="19"/>
      <c r="AH1633" s="19"/>
      <c r="AI1633" s="19"/>
      <c r="AJ1633" s="19"/>
      <c r="AK1633" s="19"/>
      <c r="AL1633" s="19"/>
      <c r="AM1633" s="19"/>
      <c r="AN1633" s="19"/>
      <c r="AO1633" s="19"/>
      <c r="AP1633" s="19"/>
      <c r="AQ1633" s="19"/>
      <c r="AR1633" s="19"/>
      <c r="AS1633" s="19"/>
      <c r="AT1633" s="19"/>
      <c r="AU1633" s="19"/>
      <c r="AV1633" s="19"/>
      <c r="AW1633" s="28"/>
      <c r="AX1633" s="28"/>
      <c r="AY1633" s="28"/>
      <c r="AZ1633" s="28"/>
      <c r="BA1633" s="28"/>
      <c r="BB1633" s="28"/>
      <c r="BC1633" s="28"/>
      <c r="BD1633" s="28"/>
      <c r="BE1633" s="28"/>
      <c r="BF1633" s="28"/>
      <c r="BG1633" s="28"/>
      <c r="BH1633" s="28"/>
      <c r="BI1633" s="28"/>
      <c r="BJ1633" s="28"/>
      <c r="BK1633" s="28"/>
      <c r="BL1633" s="28"/>
      <c r="BM1633" s="28"/>
      <c r="BN1633" s="28"/>
      <c r="BO1633" s="28"/>
      <c r="BP1633" s="28"/>
      <c r="BQ1633" s="28"/>
    </row>
    <row r="1634" spans="1:69" ht="12.75" customHeight="1">
      <c r="A1634" s="19"/>
      <c r="B1634" s="19"/>
      <c r="C1634" s="17"/>
      <c r="D1634" s="19"/>
      <c r="E1634" s="19"/>
      <c r="F1634" s="20"/>
      <c r="G1634" s="19"/>
      <c r="H1634" s="41"/>
      <c r="I1634" s="41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19"/>
      <c r="AG1634" s="19"/>
      <c r="AH1634" s="19"/>
      <c r="AI1634" s="19"/>
      <c r="AJ1634" s="19"/>
      <c r="AK1634" s="19"/>
      <c r="AL1634" s="19"/>
      <c r="AM1634" s="19"/>
      <c r="AN1634" s="19"/>
      <c r="AO1634" s="19"/>
      <c r="AP1634" s="19"/>
      <c r="AQ1634" s="19"/>
      <c r="AR1634" s="19"/>
      <c r="AS1634" s="19"/>
      <c r="AT1634" s="19"/>
      <c r="AU1634" s="19"/>
      <c r="AV1634" s="19"/>
      <c r="AW1634" s="28"/>
      <c r="AX1634" s="28"/>
      <c r="AY1634" s="28"/>
      <c r="AZ1634" s="28"/>
      <c r="BA1634" s="28"/>
      <c r="BB1634" s="28"/>
      <c r="BC1634" s="28"/>
      <c r="BD1634" s="28"/>
      <c r="BE1634" s="28"/>
      <c r="BF1634" s="28"/>
      <c r="BG1634" s="28"/>
      <c r="BH1634" s="28"/>
      <c r="BI1634" s="28"/>
      <c r="BJ1634" s="28"/>
      <c r="BK1634" s="28"/>
      <c r="BL1634" s="28"/>
      <c r="BM1634" s="28"/>
      <c r="BN1634" s="28"/>
      <c r="BO1634" s="28"/>
      <c r="BP1634" s="28"/>
      <c r="BQ1634" s="28"/>
    </row>
    <row r="1635" spans="1:69" ht="12.75" customHeight="1">
      <c r="A1635" s="19"/>
      <c r="B1635" s="19"/>
      <c r="C1635" s="17"/>
      <c r="D1635" s="19"/>
      <c r="E1635" s="19"/>
      <c r="F1635" s="20"/>
      <c r="G1635" s="19"/>
      <c r="H1635" s="41"/>
      <c r="I1635" s="41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19"/>
      <c r="AG1635" s="19"/>
      <c r="AH1635" s="19"/>
      <c r="AI1635" s="19"/>
      <c r="AJ1635" s="19"/>
      <c r="AK1635" s="19"/>
      <c r="AL1635" s="19"/>
      <c r="AM1635" s="19"/>
      <c r="AN1635" s="19"/>
      <c r="AO1635" s="19"/>
      <c r="AP1635" s="19"/>
      <c r="AQ1635" s="19"/>
      <c r="AR1635" s="19"/>
      <c r="AS1635" s="19"/>
      <c r="AT1635" s="19"/>
      <c r="AU1635" s="19"/>
      <c r="AV1635" s="19"/>
      <c r="AW1635" s="28"/>
      <c r="AX1635" s="28"/>
      <c r="AY1635" s="28"/>
      <c r="AZ1635" s="28"/>
      <c r="BA1635" s="28"/>
      <c r="BB1635" s="28"/>
      <c r="BC1635" s="28"/>
      <c r="BD1635" s="28"/>
      <c r="BE1635" s="28"/>
      <c r="BF1635" s="28"/>
      <c r="BG1635" s="28"/>
      <c r="BH1635" s="28"/>
      <c r="BI1635" s="28"/>
      <c r="BJ1635" s="28"/>
      <c r="BK1635" s="28"/>
      <c r="BL1635" s="28"/>
      <c r="BM1635" s="28"/>
      <c r="BN1635" s="28"/>
      <c r="BO1635" s="28"/>
      <c r="BP1635" s="28"/>
      <c r="BQ1635" s="28"/>
    </row>
    <row r="1636" spans="1:69" ht="12.75" customHeight="1">
      <c r="A1636" s="19"/>
      <c r="B1636" s="19"/>
      <c r="C1636" s="17"/>
      <c r="D1636" s="19"/>
      <c r="E1636" s="19"/>
      <c r="F1636" s="20"/>
      <c r="G1636" s="19"/>
      <c r="H1636" s="41"/>
      <c r="I1636" s="41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19"/>
      <c r="AG1636" s="19"/>
      <c r="AH1636" s="19"/>
      <c r="AI1636" s="19"/>
      <c r="AJ1636" s="19"/>
      <c r="AK1636" s="19"/>
      <c r="AL1636" s="19"/>
      <c r="AM1636" s="19"/>
      <c r="AN1636" s="19"/>
      <c r="AO1636" s="19"/>
      <c r="AP1636" s="19"/>
      <c r="AQ1636" s="19"/>
      <c r="AR1636" s="19"/>
      <c r="AS1636" s="19"/>
      <c r="AT1636" s="19"/>
      <c r="AU1636" s="19"/>
      <c r="AV1636" s="19"/>
      <c r="AW1636" s="28"/>
      <c r="AX1636" s="28"/>
      <c r="AY1636" s="28"/>
      <c r="AZ1636" s="28"/>
      <c r="BA1636" s="28"/>
      <c r="BB1636" s="28"/>
      <c r="BC1636" s="28"/>
      <c r="BD1636" s="28"/>
      <c r="BE1636" s="28"/>
      <c r="BF1636" s="28"/>
      <c r="BG1636" s="28"/>
      <c r="BH1636" s="28"/>
      <c r="BI1636" s="28"/>
      <c r="BJ1636" s="28"/>
      <c r="BK1636" s="28"/>
      <c r="BL1636" s="28"/>
      <c r="BM1636" s="28"/>
      <c r="BN1636" s="28"/>
      <c r="BO1636" s="28"/>
      <c r="BP1636" s="28"/>
      <c r="BQ1636" s="28"/>
    </row>
    <row r="1637" spans="1:69" ht="12.75" customHeight="1">
      <c r="A1637" s="19"/>
      <c r="B1637" s="19"/>
      <c r="C1637" s="17"/>
      <c r="D1637" s="19"/>
      <c r="E1637" s="19"/>
      <c r="F1637" s="20"/>
      <c r="G1637" s="19"/>
      <c r="H1637" s="41"/>
      <c r="I1637" s="41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19"/>
      <c r="AG1637" s="19"/>
      <c r="AH1637" s="19"/>
      <c r="AI1637" s="19"/>
      <c r="AJ1637" s="19"/>
      <c r="AK1637" s="19"/>
      <c r="AL1637" s="19"/>
      <c r="AM1637" s="19"/>
      <c r="AN1637" s="19"/>
      <c r="AO1637" s="19"/>
      <c r="AP1637" s="19"/>
      <c r="AQ1637" s="19"/>
      <c r="AR1637" s="19"/>
      <c r="AS1637" s="19"/>
      <c r="AT1637" s="19"/>
      <c r="AU1637" s="19"/>
      <c r="AV1637" s="19"/>
      <c r="AW1637" s="28"/>
      <c r="AX1637" s="28"/>
      <c r="AY1637" s="28"/>
      <c r="AZ1637" s="28"/>
      <c r="BA1637" s="28"/>
      <c r="BB1637" s="28"/>
      <c r="BC1637" s="28"/>
      <c r="BD1637" s="28"/>
      <c r="BE1637" s="28"/>
      <c r="BF1637" s="28"/>
      <c r="BG1637" s="28"/>
      <c r="BH1637" s="28"/>
      <c r="BI1637" s="28"/>
      <c r="BJ1637" s="28"/>
      <c r="BK1637" s="28"/>
      <c r="BL1637" s="28"/>
      <c r="BM1637" s="28"/>
      <c r="BN1637" s="28"/>
      <c r="BO1637" s="28"/>
      <c r="BP1637" s="28"/>
      <c r="BQ1637" s="28"/>
    </row>
    <row r="1638" spans="1:69" ht="12.75" customHeight="1">
      <c r="A1638" s="19"/>
      <c r="B1638" s="19"/>
      <c r="C1638" s="17"/>
      <c r="D1638" s="19"/>
      <c r="E1638" s="19"/>
      <c r="F1638" s="20"/>
      <c r="G1638" s="19"/>
      <c r="H1638" s="41"/>
      <c r="I1638" s="41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  <c r="AG1638" s="19"/>
      <c r="AH1638" s="19"/>
      <c r="AI1638" s="19"/>
      <c r="AJ1638" s="19"/>
      <c r="AK1638" s="19"/>
      <c r="AL1638" s="19"/>
      <c r="AM1638" s="19"/>
      <c r="AN1638" s="19"/>
      <c r="AO1638" s="19"/>
      <c r="AP1638" s="19"/>
      <c r="AQ1638" s="19"/>
      <c r="AR1638" s="19"/>
      <c r="AS1638" s="19"/>
      <c r="AT1638" s="19"/>
      <c r="AU1638" s="19"/>
      <c r="AV1638" s="19"/>
      <c r="AW1638" s="28"/>
      <c r="AX1638" s="28"/>
      <c r="AY1638" s="28"/>
      <c r="AZ1638" s="28"/>
      <c r="BA1638" s="28"/>
      <c r="BB1638" s="28"/>
      <c r="BC1638" s="28"/>
      <c r="BD1638" s="28"/>
      <c r="BE1638" s="28"/>
      <c r="BF1638" s="28"/>
      <c r="BG1638" s="28"/>
      <c r="BH1638" s="28"/>
      <c r="BI1638" s="28"/>
      <c r="BJ1638" s="28"/>
      <c r="BK1638" s="28"/>
      <c r="BL1638" s="28"/>
      <c r="BM1638" s="28"/>
      <c r="BN1638" s="28"/>
      <c r="BO1638" s="28"/>
      <c r="BP1638" s="28"/>
      <c r="BQ1638" s="28"/>
    </row>
    <row r="1639" spans="1:69" ht="12.75" customHeight="1">
      <c r="A1639" s="19"/>
      <c r="B1639" s="19"/>
      <c r="C1639" s="17"/>
      <c r="D1639" s="19"/>
      <c r="E1639" s="19"/>
      <c r="F1639" s="20"/>
      <c r="G1639" s="19"/>
      <c r="H1639" s="41"/>
      <c r="I1639" s="41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19"/>
      <c r="AG1639" s="19"/>
      <c r="AH1639" s="19"/>
      <c r="AI1639" s="19"/>
      <c r="AJ1639" s="19"/>
      <c r="AK1639" s="19"/>
      <c r="AL1639" s="19"/>
      <c r="AM1639" s="19"/>
      <c r="AN1639" s="19"/>
      <c r="AO1639" s="19"/>
      <c r="AP1639" s="19"/>
      <c r="AQ1639" s="19"/>
      <c r="AR1639" s="19"/>
      <c r="AS1639" s="19"/>
      <c r="AT1639" s="19"/>
      <c r="AU1639" s="19"/>
      <c r="AV1639" s="19"/>
      <c r="AW1639" s="28"/>
      <c r="AX1639" s="28"/>
      <c r="AY1639" s="28"/>
      <c r="AZ1639" s="28"/>
      <c r="BA1639" s="28"/>
      <c r="BB1639" s="28"/>
      <c r="BC1639" s="28"/>
      <c r="BD1639" s="28"/>
      <c r="BE1639" s="28"/>
      <c r="BF1639" s="28"/>
      <c r="BG1639" s="28"/>
      <c r="BH1639" s="28"/>
      <c r="BI1639" s="28"/>
      <c r="BJ1639" s="28"/>
      <c r="BK1639" s="28"/>
      <c r="BL1639" s="28"/>
      <c r="BM1639" s="28"/>
      <c r="BN1639" s="28"/>
      <c r="BO1639" s="28"/>
      <c r="BP1639" s="28"/>
      <c r="BQ1639" s="28"/>
    </row>
    <row r="1640" spans="1:69" ht="12.75" customHeight="1">
      <c r="A1640" s="19"/>
      <c r="B1640" s="19"/>
      <c r="C1640" s="17"/>
      <c r="D1640" s="19"/>
      <c r="E1640" s="19"/>
      <c r="F1640" s="20"/>
      <c r="G1640" s="19"/>
      <c r="H1640" s="41"/>
      <c r="I1640" s="41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19"/>
      <c r="AG1640" s="19"/>
      <c r="AH1640" s="19"/>
      <c r="AI1640" s="19"/>
      <c r="AJ1640" s="19"/>
      <c r="AK1640" s="19"/>
      <c r="AL1640" s="19"/>
      <c r="AM1640" s="19"/>
      <c r="AN1640" s="19"/>
      <c r="AO1640" s="19"/>
      <c r="AP1640" s="19"/>
      <c r="AQ1640" s="19"/>
      <c r="AR1640" s="19"/>
      <c r="AS1640" s="19"/>
      <c r="AT1640" s="19"/>
      <c r="AU1640" s="19"/>
      <c r="AV1640" s="19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  <c r="BO1640" s="28"/>
      <c r="BP1640" s="28"/>
      <c r="BQ1640" s="28"/>
    </row>
    <row r="1641" spans="1:69" ht="12.75" customHeight="1">
      <c r="A1641" s="19"/>
      <c r="B1641" s="19"/>
      <c r="C1641" s="17"/>
      <c r="D1641" s="19"/>
      <c r="E1641" s="19"/>
      <c r="F1641" s="20"/>
      <c r="G1641" s="19"/>
      <c r="H1641" s="41"/>
      <c r="I1641" s="41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19"/>
      <c r="AG1641" s="19"/>
      <c r="AH1641" s="19"/>
      <c r="AI1641" s="19"/>
      <c r="AJ1641" s="19"/>
      <c r="AK1641" s="19"/>
      <c r="AL1641" s="19"/>
      <c r="AM1641" s="19"/>
      <c r="AN1641" s="19"/>
      <c r="AO1641" s="19"/>
      <c r="AP1641" s="19"/>
      <c r="AQ1641" s="19"/>
      <c r="AR1641" s="19"/>
      <c r="AS1641" s="19"/>
      <c r="AT1641" s="19"/>
      <c r="AU1641" s="19"/>
      <c r="AV1641" s="19"/>
      <c r="AW1641" s="28"/>
      <c r="AX1641" s="28"/>
      <c r="AY1641" s="28"/>
      <c r="AZ1641" s="28"/>
      <c r="BA1641" s="28"/>
      <c r="BB1641" s="28"/>
      <c r="BC1641" s="28"/>
      <c r="BD1641" s="28"/>
      <c r="BE1641" s="28"/>
      <c r="BF1641" s="28"/>
      <c r="BG1641" s="28"/>
      <c r="BH1641" s="28"/>
      <c r="BI1641" s="28"/>
      <c r="BJ1641" s="28"/>
      <c r="BK1641" s="28"/>
      <c r="BL1641" s="28"/>
      <c r="BM1641" s="28"/>
      <c r="BN1641" s="28"/>
      <c r="BO1641" s="28"/>
      <c r="BP1641" s="28"/>
      <c r="BQ1641" s="28"/>
    </row>
    <row r="1642" spans="1:69" ht="12.75" customHeight="1">
      <c r="A1642" s="19"/>
      <c r="B1642" s="19"/>
      <c r="C1642" s="17"/>
      <c r="D1642" s="19"/>
      <c r="E1642" s="19"/>
      <c r="F1642" s="20"/>
      <c r="G1642" s="19"/>
      <c r="H1642" s="41"/>
      <c r="I1642" s="41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19"/>
      <c r="AG1642" s="19"/>
      <c r="AH1642" s="19"/>
      <c r="AI1642" s="19"/>
      <c r="AJ1642" s="19"/>
      <c r="AK1642" s="19"/>
      <c r="AL1642" s="19"/>
      <c r="AM1642" s="19"/>
      <c r="AN1642" s="19"/>
      <c r="AO1642" s="19"/>
      <c r="AP1642" s="19"/>
      <c r="AQ1642" s="19"/>
      <c r="AR1642" s="19"/>
      <c r="AS1642" s="19"/>
      <c r="AT1642" s="19"/>
      <c r="AU1642" s="19"/>
      <c r="AV1642" s="19"/>
      <c r="AW1642" s="28"/>
      <c r="AX1642" s="28"/>
      <c r="AY1642" s="28"/>
      <c r="AZ1642" s="28"/>
      <c r="BA1642" s="28"/>
      <c r="BB1642" s="28"/>
      <c r="BC1642" s="28"/>
      <c r="BD1642" s="28"/>
      <c r="BE1642" s="28"/>
      <c r="BF1642" s="28"/>
      <c r="BG1642" s="28"/>
      <c r="BH1642" s="28"/>
      <c r="BI1642" s="28"/>
      <c r="BJ1642" s="28"/>
      <c r="BK1642" s="28"/>
      <c r="BL1642" s="28"/>
      <c r="BM1642" s="28"/>
      <c r="BN1642" s="28"/>
      <c r="BO1642" s="28"/>
      <c r="BP1642" s="28"/>
      <c r="BQ1642" s="28"/>
    </row>
    <row r="1643" spans="1:69" ht="12.75" customHeight="1">
      <c r="A1643" s="19"/>
      <c r="B1643" s="19"/>
      <c r="C1643" s="17"/>
      <c r="D1643" s="19"/>
      <c r="E1643" s="19"/>
      <c r="F1643" s="20"/>
      <c r="G1643" s="19"/>
      <c r="H1643" s="41"/>
      <c r="I1643" s="41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19"/>
      <c r="AG1643" s="19"/>
      <c r="AH1643" s="19"/>
      <c r="AI1643" s="19"/>
      <c r="AJ1643" s="19"/>
      <c r="AK1643" s="19"/>
      <c r="AL1643" s="19"/>
      <c r="AM1643" s="19"/>
      <c r="AN1643" s="19"/>
      <c r="AO1643" s="19"/>
      <c r="AP1643" s="19"/>
      <c r="AQ1643" s="19"/>
      <c r="AR1643" s="19"/>
      <c r="AS1643" s="19"/>
      <c r="AT1643" s="19"/>
      <c r="AU1643" s="19"/>
      <c r="AV1643" s="19"/>
      <c r="AW1643" s="28"/>
      <c r="AX1643" s="28"/>
      <c r="AY1643" s="28"/>
      <c r="AZ1643" s="28"/>
      <c r="BA1643" s="28"/>
      <c r="BB1643" s="28"/>
      <c r="BC1643" s="28"/>
      <c r="BD1643" s="28"/>
      <c r="BE1643" s="28"/>
      <c r="BF1643" s="28"/>
      <c r="BG1643" s="28"/>
      <c r="BH1643" s="28"/>
      <c r="BI1643" s="28"/>
      <c r="BJ1643" s="28"/>
      <c r="BK1643" s="28"/>
      <c r="BL1643" s="28"/>
      <c r="BM1643" s="28"/>
      <c r="BN1643" s="28"/>
      <c r="BO1643" s="28"/>
      <c r="BP1643" s="28"/>
      <c r="BQ1643" s="28"/>
    </row>
    <row r="1644" spans="1:69" ht="12.75" customHeight="1">
      <c r="A1644" s="19"/>
      <c r="B1644" s="19"/>
      <c r="C1644" s="17"/>
      <c r="D1644" s="19"/>
      <c r="E1644" s="19"/>
      <c r="F1644" s="20"/>
      <c r="G1644" s="19"/>
      <c r="H1644" s="41"/>
      <c r="I1644" s="41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  <c r="AF1644" s="19"/>
      <c r="AG1644" s="19"/>
      <c r="AH1644" s="19"/>
      <c r="AI1644" s="19"/>
      <c r="AJ1644" s="19"/>
      <c r="AK1644" s="19"/>
      <c r="AL1644" s="19"/>
      <c r="AM1644" s="19"/>
      <c r="AN1644" s="19"/>
      <c r="AO1644" s="19"/>
      <c r="AP1644" s="19"/>
      <c r="AQ1644" s="19"/>
      <c r="AR1644" s="19"/>
      <c r="AS1644" s="19"/>
      <c r="AT1644" s="19"/>
      <c r="AU1644" s="19"/>
      <c r="AV1644" s="19"/>
      <c r="AW1644" s="28"/>
      <c r="AX1644" s="28"/>
      <c r="AY1644" s="28"/>
      <c r="AZ1644" s="28"/>
      <c r="BA1644" s="28"/>
      <c r="BB1644" s="28"/>
      <c r="BC1644" s="28"/>
      <c r="BD1644" s="28"/>
      <c r="BE1644" s="28"/>
      <c r="BF1644" s="28"/>
      <c r="BG1644" s="28"/>
      <c r="BH1644" s="28"/>
      <c r="BI1644" s="28"/>
      <c r="BJ1644" s="28"/>
      <c r="BK1644" s="28"/>
      <c r="BL1644" s="28"/>
      <c r="BM1644" s="28"/>
      <c r="BN1644" s="28"/>
      <c r="BO1644" s="28"/>
      <c r="BP1644" s="28"/>
      <c r="BQ1644" s="28"/>
    </row>
    <row r="1645" spans="1:69" ht="12.75" customHeight="1">
      <c r="A1645" s="19"/>
      <c r="B1645" s="19"/>
      <c r="C1645" s="17"/>
      <c r="D1645" s="19"/>
      <c r="E1645" s="19"/>
      <c r="F1645" s="20"/>
      <c r="G1645" s="19"/>
      <c r="H1645" s="41"/>
      <c r="I1645" s="41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  <c r="AF1645" s="19"/>
      <c r="AG1645" s="19"/>
      <c r="AH1645" s="19"/>
      <c r="AI1645" s="19"/>
      <c r="AJ1645" s="19"/>
      <c r="AK1645" s="19"/>
      <c r="AL1645" s="19"/>
      <c r="AM1645" s="19"/>
      <c r="AN1645" s="19"/>
      <c r="AO1645" s="19"/>
      <c r="AP1645" s="19"/>
      <c r="AQ1645" s="19"/>
      <c r="AR1645" s="19"/>
      <c r="AS1645" s="19"/>
      <c r="AT1645" s="19"/>
      <c r="AU1645" s="19"/>
      <c r="AV1645" s="19"/>
      <c r="AW1645" s="28"/>
      <c r="AX1645" s="28"/>
      <c r="AY1645" s="28"/>
      <c r="AZ1645" s="28"/>
      <c r="BA1645" s="28"/>
      <c r="BB1645" s="28"/>
      <c r="BC1645" s="28"/>
      <c r="BD1645" s="28"/>
      <c r="BE1645" s="28"/>
      <c r="BF1645" s="28"/>
      <c r="BG1645" s="28"/>
      <c r="BH1645" s="28"/>
      <c r="BI1645" s="28"/>
      <c r="BJ1645" s="28"/>
      <c r="BK1645" s="28"/>
      <c r="BL1645" s="28"/>
      <c r="BM1645" s="28"/>
      <c r="BN1645" s="28"/>
      <c r="BO1645" s="28"/>
      <c r="BP1645" s="28"/>
      <c r="BQ1645" s="28"/>
    </row>
    <row r="1646" spans="1:69" ht="12.75" customHeight="1">
      <c r="A1646" s="19"/>
      <c r="B1646" s="19"/>
      <c r="C1646" s="17"/>
      <c r="D1646" s="19"/>
      <c r="E1646" s="19"/>
      <c r="F1646" s="20"/>
      <c r="G1646" s="19"/>
      <c r="H1646" s="41"/>
      <c r="I1646" s="41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  <c r="AF1646" s="19"/>
      <c r="AG1646" s="19"/>
      <c r="AH1646" s="19"/>
      <c r="AI1646" s="19"/>
      <c r="AJ1646" s="19"/>
      <c r="AK1646" s="19"/>
      <c r="AL1646" s="19"/>
      <c r="AM1646" s="19"/>
      <c r="AN1646" s="19"/>
      <c r="AO1646" s="19"/>
      <c r="AP1646" s="19"/>
      <c r="AQ1646" s="19"/>
      <c r="AR1646" s="19"/>
      <c r="AS1646" s="19"/>
      <c r="AT1646" s="19"/>
      <c r="AU1646" s="19"/>
      <c r="AV1646" s="19"/>
      <c r="AW1646" s="28"/>
      <c r="AX1646" s="28"/>
      <c r="AY1646" s="28"/>
      <c r="AZ1646" s="28"/>
      <c r="BA1646" s="28"/>
      <c r="BB1646" s="28"/>
      <c r="BC1646" s="28"/>
      <c r="BD1646" s="28"/>
      <c r="BE1646" s="28"/>
      <c r="BF1646" s="28"/>
      <c r="BG1646" s="28"/>
      <c r="BH1646" s="28"/>
      <c r="BI1646" s="28"/>
      <c r="BJ1646" s="28"/>
      <c r="BK1646" s="28"/>
      <c r="BL1646" s="28"/>
      <c r="BM1646" s="28"/>
      <c r="BN1646" s="28"/>
      <c r="BO1646" s="28"/>
      <c r="BP1646" s="28"/>
      <c r="BQ1646" s="28"/>
    </row>
    <row r="1647" spans="1:69" ht="12.75" customHeight="1">
      <c r="A1647" s="19"/>
      <c r="B1647" s="19"/>
      <c r="C1647" s="17"/>
      <c r="D1647" s="19"/>
      <c r="E1647" s="19"/>
      <c r="F1647" s="20"/>
      <c r="G1647" s="19"/>
      <c r="H1647" s="41"/>
      <c r="I1647" s="41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19"/>
      <c r="AG1647" s="19"/>
      <c r="AH1647" s="19"/>
      <c r="AI1647" s="19"/>
      <c r="AJ1647" s="19"/>
      <c r="AK1647" s="19"/>
      <c r="AL1647" s="19"/>
      <c r="AM1647" s="19"/>
      <c r="AN1647" s="19"/>
      <c r="AO1647" s="19"/>
      <c r="AP1647" s="19"/>
      <c r="AQ1647" s="19"/>
      <c r="AR1647" s="19"/>
      <c r="AS1647" s="19"/>
      <c r="AT1647" s="19"/>
      <c r="AU1647" s="19"/>
      <c r="AV1647" s="19"/>
      <c r="AW1647" s="28"/>
      <c r="AX1647" s="28"/>
      <c r="AY1647" s="28"/>
      <c r="AZ1647" s="28"/>
      <c r="BA1647" s="28"/>
      <c r="BB1647" s="28"/>
      <c r="BC1647" s="28"/>
      <c r="BD1647" s="28"/>
      <c r="BE1647" s="28"/>
      <c r="BF1647" s="28"/>
      <c r="BG1647" s="28"/>
      <c r="BH1647" s="28"/>
      <c r="BI1647" s="28"/>
      <c r="BJ1647" s="28"/>
      <c r="BK1647" s="28"/>
      <c r="BL1647" s="28"/>
      <c r="BM1647" s="28"/>
      <c r="BN1647" s="28"/>
      <c r="BO1647" s="28"/>
      <c r="BP1647" s="28"/>
      <c r="BQ1647" s="28"/>
    </row>
    <row r="1648" spans="1:69" ht="12.75" customHeight="1">
      <c r="A1648" s="19"/>
      <c r="B1648" s="19"/>
      <c r="C1648" s="17"/>
      <c r="D1648" s="19"/>
      <c r="E1648" s="19"/>
      <c r="F1648" s="20"/>
      <c r="G1648" s="19"/>
      <c r="H1648" s="41"/>
      <c r="I1648" s="41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19"/>
      <c r="AG1648" s="19"/>
      <c r="AH1648" s="19"/>
      <c r="AI1648" s="19"/>
      <c r="AJ1648" s="19"/>
      <c r="AK1648" s="19"/>
      <c r="AL1648" s="19"/>
      <c r="AM1648" s="19"/>
      <c r="AN1648" s="19"/>
      <c r="AO1648" s="19"/>
      <c r="AP1648" s="19"/>
      <c r="AQ1648" s="19"/>
      <c r="AR1648" s="19"/>
      <c r="AS1648" s="19"/>
      <c r="AT1648" s="19"/>
      <c r="AU1648" s="19"/>
      <c r="AV1648" s="19"/>
      <c r="AW1648" s="28"/>
      <c r="AX1648" s="28"/>
      <c r="AY1648" s="28"/>
      <c r="AZ1648" s="28"/>
      <c r="BA1648" s="28"/>
      <c r="BB1648" s="28"/>
      <c r="BC1648" s="28"/>
      <c r="BD1648" s="28"/>
      <c r="BE1648" s="28"/>
      <c r="BF1648" s="28"/>
      <c r="BG1648" s="28"/>
      <c r="BH1648" s="28"/>
      <c r="BI1648" s="28"/>
      <c r="BJ1648" s="28"/>
      <c r="BK1648" s="28"/>
      <c r="BL1648" s="28"/>
      <c r="BM1648" s="28"/>
      <c r="BN1648" s="28"/>
      <c r="BO1648" s="28"/>
      <c r="BP1648" s="28"/>
      <c r="BQ1648" s="28"/>
    </row>
    <row r="1649" spans="1:69" ht="12.75" customHeight="1">
      <c r="A1649" s="19"/>
      <c r="B1649" s="19"/>
      <c r="C1649" s="17"/>
      <c r="D1649" s="19"/>
      <c r="E1649" s="19"/>
      <c r="F1649" s="20"/>
      <c r="G1649" s="19"/>
      <c r="H1649" s="41"/>
      <c r="I1649" s="41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19"/>
      <c r="AG1649" s="19"/>
      <c r="AH1649" s="19"/>
      <c r="AI1649" s="19"/>
      <c r="AJ1649" s="19"/>
      <c r="AK1649" s="19"/>
      <c r="AL1649" s="19"/>
      <c r="AM1649" s="19"/>
      <c r="AN1649" s="19"/>
      <c r="AO1649" s="19"/>
      <c r="AP1649" s="19"/>
      <c r="AQ1649" s="19"/>
      <c r="AR1649" s="19"/>
      <c r="AS1649" s="19"/>
      <c r="AT1649" s="19"/>
      <c r="AU1649" s="19"/>
      <c r="AV1649" s="19"/>
      <c r="AW1649" s="28"/>
      <c r="AX1649" s="28"/>
      <c r="AY1649" s="28"/>
      <c r="AZ1649" s="28"/>
      <c r="BA1649" s="28"/>
      <c r="BB1649" s="28"/>
      <c r="BC1649" s="28"/>
      <c r="BD1649" s="28"/>
      <c r="BE1649" s="28"/>
      <c r="BF1649" s="28"/>
      <c r="BG1649" s="28"/>
      <c r="BH1649" s="28"/>
      <c r="BI1649" s="28"/>
      <c r="BJ1649" s="28"/>
      <c r="BK1649" s="28"/>
      <c r="BL1649" s="28"/>
      <c r="BM1649" s="28"/>
      <c r="BN1649" s="28"/>
      <c r="BO1649" s="28"/>
      <c r="BP1649" s="28"/>
      <c r="BQ1649" s="28"/>
    </row>
    <row r="1650" spans="1:69" ht="12.75" customHeight="1">
      <c r="A1650" s="19"/>
      <c r="B1650" s="19"/>
      <c r="C1650" s="17"/>
      <c r="D1650" s="19"/>
      <c r="E1650" s="19"/>
      <c r="F1650" s="20"/>
      <c r="G1650" s="19"/>
      <c r="H1650" s="41"/>
      <c r="I1650" s="41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  <c r="AF1650" s="19"/>
      <c r="AG1650" s="19"/>
      <c r="AH1650" s="19"/>
      <c r="AI1650" s="19"/>
      <c r="AJ1650" s="19"/>
      <c r="AK1650" s="19"/>
      <c r="AL1650" s="19"/>
      <c r="AM1650" s="19"/>
      <c r="AN1650" s="19"/>
      <c r="AO1650" s="19"/>
      <c r="AP1650" s="19"/>
      <c r="AQ1650" s="19"/>
      <c r="AR1650" s="19"/>
      <c r="AS1650" s="19"/>
      <c r="AT1650" s="19"/>
      <c r="AU1650" s="19"/>
      <c r="AV1650" s="19"/>
      <c r="AW1650" s="28"/>
      <c r="AX1650" s="28"/>
      <c r="AY1650" s="28"/>
      <c r="AZ1650" s="28"/>
      <c r="BA1650" s="28"/>
      <c r="BB1650" s="28"/>
      <c r="BC1650" s="28"/>
      <c r="BD1650" s="28"/>
      <c r="BE1650" s="28"/>
      <c r="BF1650" s="28"/>
      <c r="BG1650" s="28"/>
      <c r="BH1650" s="28"/>
      <c r="BI1650" s="28"/>
      <c r="BJ1650" s="28"/>
      <c r="BK1650" s="28"/>
      <c r="BL1650" s="28"/>
      <c r="BM1650" s="28"/>
      <c r="BN1650" s="28"/>
      <c r="BO1650" s="28"/>
      <c r="BP1650" s="28"/>
      <c r="BQ1650" s="28"/>
    </row>
    <row r="1651" spans="1:69" ht="12.75" customHeight="1">
      <c r="A1651" s="19"/>
      <c r="B1651" s="19"/>
      <c r="C1651" s="17"/>
      <c r="D1651" s="19"/>
      <c r="E1651" s="19"/>
      <c r="F1651" s="20"/>
      <c r="G1651" s="19"/>
      <c r="H1651" s="41"/>
      <c r="I1651" s="41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  <c r="AF1651" s="19"/>
      <c r="AG1651" s="19"/>
      <c r="AH1651" s="19"/>
      <c r="AI1651" s="19"/>
      <c r="AJ1651" s="19"/>
      <c r="AK1651" s="19"/>
      <c r="AL1651" s="19"/>
      <c r="AM1651" s="19"/>
      <c r="AN1651" s="19"/>
      <c r="AO1651" s="19"/>
      <c r="AP1651" s="19"/>
      <c r="AQ1651" s="19"/>
      <c r="AR1651" s="19"/>
      <c r="AS1651" s="19"/>
      <c r="AT1651" s="19"/>
      <c r="AU1651" s="19"/>
      <c r="AV1651" s="19"/>
      <c r="AW1651" s="28"/>
      <c r="AX1651" s="28"/>
      <c r="AY1651" s="28"/>
      <c r="AZ1651" s="28"/>
      <c r="BA1651" s="28"/>
      <c r="BB1651" s="28"/>
      <c r="BC1651" s="28"/>
      <c r="BD1651" s="28"/>
      <c r="BE1651" s="28"/>
      <c r="BF1651" s="28"/>
      <c r="BG1651" s="28"/>
      <c r="BH1651" s="28"/>
      <c r="BI1651" s="28"/>
      <c r="BJ1651" s="28"/>
      <c r="BK1651" s="28"/>
      <c r="BL1651" s="28"/>
      <c r="BM1651" s="28"/>
      <c r="BN1651" s="28"/>
      <c r="BO1651" s="28"/>
      <c r="BP1651" s="28"/>
      <c r="BQ1651" s="28"/>
    </row>
    <row r="1652" spans="1:69" ht="12.75" customHeight="1">
      <c r="A1652" s="19"/>
      <c r="B1652" s="19"/>
      <c r="C1652" s="17"/>
      <c r="D1652" s="19"/>
      <c r="E1652" s="19"/>
      <c r="F1652" s="20"/>
      <c r="G1652" s="19"/>
      <c r="H1652" s="41"/>
      <c r="I1652" s="41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19"/>
      <c r="AG1652" s="19"/>
      <c r="AH1652" s="19"/>
      <c r="AI1652" s="19"/>
      <c r="AJ1652" s="19"/>
      <c r="AK1652" s="19"/>
      <c r="AL1652" s="19"/>
      <c r="AM1652" s="19"/>
      <c r="AN1652" s="19"/>
      <c r="AO1652" s="19"/>
      <c r="AP1652" s="19"/>
      <c r="AQ1652" s="19"/>
      <c r="AR1652" s="19"/>
      <c r="AS1652" s="19"/>
      <c r="AT1652" s="19"/>
      <c r="AU1652" s="19"/>
      <c r="AV1652" s="19"/>
      <c r="AW1652" s="28"/>
      <c r="AX1652" s="28"/>
      <c r="AY1652" s="28"/>
      <c r="AZ1652" s="28"/>
      <c r="BA1652" s="28"/>
      <c r="BB1652" s="28"/>
      <c r="BC1652" s="28"/>
      <c r="BD1652" s="28"/>
      <c r="BE1652" s="28"/>
      <c r="BF1652" s="28"/>
      <c r="BG1652" s="28"/>
      <c r="BH1652" s="28"/>
      <c r="BI1652" s="28"/>
      <c r="BJ1652" s="28"/>
      <c r="BK1652" s="28"/>
      <c r="BL1652" s="28"/>
      <c r="BM1652" s="28"/>
      <c r="BN1652" s="28"/>
      <c r="BO1652" s="28"/>
      <c r="BP1652" s="28"/>
      <c r="BQ1652" s="28"/>
    </row>
    <row r="1653" spans="1:69" ht="12.75" customHeight="1">
      <c r="A1653" s="19"/>
      <c r="B1653" s="19"/>
      <c r="C1653" s="17"/>
      <c r="D1653" s="19"/>
      <c r="E1653" s="19"/>
      <c r="F1653" s="20"/>
      <c r="G1653" s="19"/>
      <c r="H1653" s="41"/>
      <c r="I1653" s="41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19"/>
      <c r="AG1653" s="19"/>
      <c r="AH1653" s="19"/>
      <c r="AI1653" s="19"/>
      <c r="AJ1653" s="19"/>
      <c r="AK1653" s="19"/>
      <c r="AL1653" s="19"/>
      <c r="AM1653" s="19"/>
      <c r="AN1653" s="19"/>
      <c r="AO1653" s="19"/>
      <c r="AP1653" s="19"/>
      <c r="AQ1653" s="19"/>
      <c r="AR1653" s="19"/>
      <c r="AS1653" s="19"/>
      <c r="AT1653" s="19"/>
      <c r="AU1653" s="19"/>
      <c r="AV1653" s="19"/>
      <c r="AW1653" s="28"/>
      <c r="AX1653" s="28"/>
      <c r="AY1653" s="28"/>
      <c r="AZ1653" s="28"/>
      <c r="BA1653" s="28"/>
      <c r="BB1653" s="28"/>
      <c r="BC1653" s="28"/>
      <c r="BD1653" s="28"/>
      <c r="BE1653" s="28"/>
      <c r="BF1653" s="28"/>
      <c r="BG1653" s="28"/>
      <c r="BH1653" s="28"/>
      <c r="BI1653" s="28"/>
      <c r="BJ1653" s="28"/>
      <c r="BK1653" s="28"/>
      <c r="BL1653" s="28"/>
      <c r="BM1653" s="28"/>
      <c r="BN1653" s="28"/>
      <c r="BO1653" s="28"/>
      <c r="BP1653" s="28"/>
      <c r="BQ1653" s="28"/>
    </row>
    <row r="1654" spans="1:69" ht="12.75" customHeight="1">
      <c r="A1654" s="19"/>
      <c r="B1654" s="19"/>
      <c r="C1654" s="17"/>
      <c r="D1654" s="19"/>
      <c r="E1654" s="19"/>
      <c r="F1654" s="20"/>
      <c r="G1654" s="19"/>
      <c r="H1654" s="41"/>
      <c r="I1654" s="41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19"/>
      <c r="AG1654" s="19"/>
      <c r="AH1654" s="19"/>
      <c r="AI1654" s="19"/>
      <c r="AJ1654" s="19"/>
      <c r="AK1654" s="19"/>
      <c r="AL1654" s="19"/>
      <c r="AM1654" s="19"/>
      <c r="AN1654" s="19"/>
      <c r="AO1654" s="19"/>
      <c r="AP1654" s="19"/>
      <c r="AQ1654" s="19"/>
      <c r="AR1654" s="19"/>
      <c r="AS1654" s="19"/>
      <c r="AT1654" s="19"/>
      <c r="AU1654" s="19"/>
      <c r="AV1654" s="19"/>
      <c r="AW1654" s="28"/>
      <c r="AX1654" s="28"/>
      <c r="AY1654" s="28"/>
      <c r="AZ1654" s="28"/>
      <c r="BA1654" s="28"/>
      <c r="BB1654" s="28"/>
      <c r="BC1654" s="28"/>
      <c r="BD1654" s="28"/>
      <c r="BE1654" s="28"/>
      <c r="BF1654" s="28"/>
      <c r="BG1654" s="28"/>
      <c r="BH1654" s="28"/>
      <c r="BI1654" s="28"/>
      <c r="BJ1654" s="28"/>
      <c r="BK1654" s="28"/>
      <c r="BL1654" s="28"/>
      <c r="BM1654" s="28"/>
      <c r="BN1654" s="28"/>
      <c r="BO1654" s="28"/>
      <c r="BP1654" s="28"/>
      <c r="BQ1654" s="28"/>
    </row>
    <row r="1655" spans="1:69" ht="12.75" customHeight="1">
      <c r="A1655" s="19"/>
      <c r="B1655" s="19"/>
      <c r="C1655" s="17"/>
      <c r="D1655" s="19"/>
      <c r="E1655" s="19"/>
      <c r="F1655" s="20"/>
      <c r="G1655" s="19"/>
      <c r="H1655" s="41"/>
      <c r="I1655" s="41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19"/>
      <c r="AG1655" s="19"/>
      <c r="AH1655" s="19"/>
      <c r="AI1655" s="19"/>
      <c r="AJ1655" s="19"/>
      <c r="AK1655" s="19"/>
      <c r="AL1655" s="19"/>
      <c r="AM1655" s="19"/>
      <c r="AN1655" s="19"/>
      <c r="AO1655" s="19"/>
      <c r="AP1655" s="19"/>
      <c r="AQ1655" s="19"/>
      <c r="AR1655" s="19"/>
      <c r="AS1655" s="19"/>
      <c r="AT1655" s="19"/>
      <c r="AU1655" s="19"/>
      <c r="AV1655" s="19"/>
      <c r="AW1655" s="28"/>
      <c r="AX1655" s="28"/>
      <c r="AY1655" s="28"/>
      <c r="AZ1655" s="28"/>
      <c r="BA1655" s="28"/>
      <c r="BB1655" s="28"/>
      <c r="BC1655" s="28"/>
      <c r="BD1655" s="28"/>
      <c r="BE1655" s="28"/>
      <c r="BF1655" s="28"/>
      <c r="BG1655" s="28"/>
      <c r="BH1655" s="28"/>
      <c r="BI1655" s="28"/>
      <c r="BJ1655" s="28"/>
      <c r="BK1655" s="28"/>
      <c r="BL1655" s="28"/>
      <c r="BM1655" s="28"/>
      <c r="BN1655" s="28"/>
      <c r="BO1655" s="28"/>
      <c r="BP1655" s="28"/>
      <c r="BQ1655" s="28"/>
    </row>
    <row r="1656" spans="1:69" ht="12.75" customHeight="1">
      <c r="A1656" s="19"/>
      <c r="B1656" s="19"/>
      <c r="C1656" s="17"/>
      <c r="D1656" s="19"/>
      <c r="E1656" s="19"/>
      <c r="F1656" s="20"/>
      <c r="G1656" s="19"/>
      <c r="H1656" s="41"/>
      <c r="I1656" s="41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19"/>
      <c r="AG1656" s="19"/>
      <c r="AH1656" s="19"/>
      <c r="AI1656" s="19"/>
      <c r="AJ1656" s="19"/>
      <c r="AK1656" s="19"/>
      <c r="AL1656" s="19"/>
      <c r="AM1656" s="19"/>
      <c r="AN1656" s="19"/>
      <c r="AO1656" s="19"/>
      <c r="AP1656" s="19"/>
      <c r="AQ1656" s="19"/>
      <c r="AR1656" s="19"/>
      <c r="AS1656" s="19"/>
      <c r="AT1656" s="19"/>
      <c r="AU1656" s="19"/>
      <c r="AV1656" s="19"/>
      <c r="AW1656" s="28"/>
      <c r="AX1656" s="28"/>
      <c r="AY1656" s="28"/>
      <c r="AZ1656" s="28"/>
      <c r="BA1656" s="28"/>
      <c r="BB1656" s="28"/>
      <c r="BC1656" s="28"/>
      <c r="BD1656" s="28"/>
      <c r="BE1656" s="28"/>
      <c r="BF1656" s="28"/>
      <c r="BG1656" s="28"/>
      <c r="BH1656" s="28"/>
      <c r="BI1656" s="28"/>
      <c r="BJ1656" s="28"/>
      <c r="BK1656" s="28"/>
      <c r="BL1656" s="28"/>
      <c r="BM1656" s="28"/>
      <c r="BN1656" s="28"/>
      <c r="BO1656" s="28"/>
      <c r="BP1656" s="28"/>
      <c r="BQ1656" s="28"/>
    </row>
    <row r="1657" spans="1:69" ht="12.75" customHeight="1">
      <c r="A1657" s="19"/>
      <c r="B1657" s="19"/>
      <c r="C1657" s="17"/>
      <c r="D1657" s="19"/>
      <c r="E1657" s="19"/>
      <c r="F1657" s="20"/>
      <c r="G1657" s="19"/>
      <c r="H1657" s="41"/>
      <c r="I1657" s="41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19"/>
      <c r="AG1657" s="19"/>
      <c r="AH1657" s="19"/>
      <c r="AI1657" s="19"/>
      <c r="AJ1657" s="19"/>
      <c r="AK1657" s="19"/>
      <c r="AL1657" s="19"/>
      <c r="AM1657" s="19"/>
      <c r="AN1657" s="19"/>
      <c r="AO1657" s="19"/>
      <c r="AP1657" s="19"/>
      <c r="AQ1657" s="19"/>
      <c r="AR1657" s="19"/>
      <c r="AS1657" s="19"/>
      <c r="AT1657" s="19"/>
      <c r="AU1657" s="19"/>
      <c r="AV1657" s="19"/>
      <c r="AW1657" s="28"/>
      <c r="AX1657" s="28"/>
      <c r="AY1657" s="28"/>
      <c r="AZ1657" s="28"/>
      <c r="BA1657" s="28"/>
      <c r="BB1657" s="28"/>
      <c r="BC1657" s="28"/>
      <c r="BD1657" s="28"/>
      <c r="BE1657" s="28"/>
      <c r="BF1657" s="28"/>
      <c r="BG1657" s="28"/>
      <c r="BH1657" s="28"/>
      <c r="BI1657" s="28"/>
      <c r="BJ1657" s="28"/>
      <c r="BK1657" s="28"/>
      <c r="BL1657" s="28"/>
      <c r="BM1657" s="28"/>
      <c r="BN1657" s="28"/>
      <c r="BO1657" s="28"/>
      <c r="BP1657" s="28"/>
      <c r="BQ1657" s="28"/>
    </row>
    <row r="1658" spans="1:69" ht="12.75" customHeight="1">
      <c r="A1658" s="19"/>
      <c r="B1658" s="19"/>
      <c r="C1658" s="17"/>
      <c r="D1658" s="19"/>
      <c r="E1658" s="19"/>
      <c r="F1658" s="20"/>
      <c r="G1658" s="19"/>
      <c r="H1658" s="41"/>
      <c r="I1658" s="41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19"/>
      <c r="AG1658" s="19"/>
      <c r="AH1658" s="19"/>
      <c r="AI1658" s="19"/>
      <c r="AJ1658" s="19"/>
      <c r="AK1658" s="19"/>
      <c r="AL1658" s="19"/>
      <c r="AM1658" s="19"/>
      <c r="AN1658" s="19"/>
      <c r="AO1658" s="19"/>
      <c r="AP1658" s="19"/>
      <c r="AQ1658" s="19"/>
      <c r="AR1658" s="19"/>
      <c r="AS1658" s="19"/>
      <c r="AT1658" s="19"/>
      <c r="AU1658" s="19"/>
      <c r="AV1658" s="19"/>
      <c r="AW1658" s="28"/>
      <c r="AX1658" s="28"/>
      <c r="AY1658" s="28"/>
      <c r="AZ1658" s="28"/>
      <c r="BA1658" s="28"/>
      <c r="BB1658" s="28"/>
      <c r="BC1658" s="28"/>
      <c r="BD1658" s="28"/>
      <c r="BE1658" s="28"/>
      <c r="BF1658" s="28"/>
      <c r="BG1658" s="28"/>
      <c r="BH1658" s="28"/>
      <c r="BI1658" s="28"/>
      <c r="BJ1658" s="28"/>
      <c r="BK1658" s="28"/>
      <c r="BL1658" s="28"/>
      <c r="BM1658" s="28"/>
      <c r="BN1658" s="28"/>
      <c r="BO1658" s="28"/>
      <c r="BP1658" s="28"/>
      <c r="BQ1658" s="28"/>
    </row>
    <row r="1659" spans="1:69" ht="12.75" customHeight="1">
      <c r="A1659" s="19"/>
      <c r="B1659" s="19"/>
      <c r="C1659" s="17"/>
      <c r="D1659" s="19"/>
      <c r="E1659" s="19"/>
      <c r="F1659" s="20"/>
      <c r="G1659" s="19"/>
      <c r="H1659" s="41"/>
      <c r="I1659" s="41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  <c r="AF1659" s="19"/>
      <c r="AG1659" s="19"/>
      <c r="AH1659" s="19"/>
      <c r="AI1659" s="19"/>
      <c r="AJ1659" s="19"/>
      <c r="AK1659" s="19"/>
      <c r="AL1659" s="19"/>
      <c r="AM1659" s="19"/>
      <c r="AN1659" s="19"/>
      <c r="AO1659" s="19"/>
      <c r="AP1659" s="19"/>
      <c r="AQ1659" s="19"/>
      <c r="AR1659" s="19"/>
      <c r="AS1659" s="19"/>
      <c r="AT1659" s="19"/>
      <c r="AU1659" s="19"/>
      <c r="AV1659" s="19"/>
      <c r="AW1659" s="28"/>
      <c r="AX1659" s="28"/>
      <c r="AY1659" s="28"/>
      <c r="AZ1659" s="28"/>
      <c r="BA1659" s="28"/>
      <c r="BB1659" s="28"/>
      <c r="BC1659" s="28"/>
      <c r="BD1659" s="28"/>
      <c r="BE1659" s="28"/>
      <c r="BF1659" s="28"/>
      <c r="BG1659" s="28"/>
      <c r="BH1659" s="28"/>
      <c r="BI1659" s="28"/>
      <c r="BJ1659" s="28"/>
      <c r="BK1659" s="28"/>
      <c r="BL1659" s="28"/>
      <c r="BM1659" s="28"/>
      <c r="BN1659" s="28"/>
      <c r="BO1659" s="28"/>
      <c r="BP1659" s="28"/>
      <c r="BQ1659" s="28"/>
    </row>
    <row r="1660" spans="1:69" ht="12.75" customHeight="1">
      <c r="A1660" s="19"/>
      <c r="B1660" s="19"/>
      <c r="C1660" s="17"/>
      <c r="D1660" s="19"/>
      <c r="E1660" s="19"/>
      <c r="F1660" s="20"/>
      <c r="G1660" s="19"/>
      <c r="H1660" s="41"/>
      <c r="I1660" s="41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19"/>
      <c r="AG1660" s="19"/>
      <c r="AH1660" s="19"/>
      <c r="AI1660" s="19"/>
      <c r="AJ1660" s="19"/>
      <c r="AK1660" s="19"/>
      <c r="AL1660" s="19"/>
      <c r="AM1660" s="19"/>
      <c r="AN1660" s="19"/>
      <c r="AO1660" s="19"/>
      <c r="AP1660" s="19"/>
      <c r="AQ1660" s="19"/>
      <c r="AR1660" s="19"/>
      <c r="AS1660" s="19"/>
      <c r="AT1660" s="19"/>
      <c r="AU1660" s="19"/>
      <c r="AV1660" s="19"/>
      <c r="AW1660" s="28"/>
      <c r="AX1660" s="28"/>
      <c r="AY1660" s="28"/>
      <c r="AZ1660" s="28"/>
      <c r="BA1660" s="28"/>
      <c r="BB1660" s="28"/>
      <c r="BC1660" s="28"/>
      <c r="BD1660" s="28"/>
      <c r="BE1660" s="28"/>
      <c r="BF1660" s="28"/>
      <c r="BG1660" s="28"/>
      <c r="BH1660" s="28"/>
      <c r="BI1660" s="28"/>
      <c r="BJ1660" s="28"/>
      <c r="BK1660" s="28"/>
      <c r="BL1660" s="28"/>
      <c r="BM1660" s="28"/>
      <c r="BN1660" s="28"/>
      <c r="BO1660" s="28"/>
      <c r="BP1660" s="28"/>
      <c r="BQ1660" s="28"/>
    </row>
    <row r="1661" spans="1:69" ht="12.75" customHeight="1">
      <c r="A1661" s="19"/>
      <c r="B1661" s="19"/>
      <c r="C1661" s="17"/>
      <c r="D1661" s="19"/>
      <c r="E1661" s="19"/>
      <c r="F1661" s="20"/>
      <c r="G1661" s="19"/>
      <c r="H1661" s="41"/>
      <c r="I1661" s="41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  <c r="AF1661" s="19"/>
      <c r="AG1661" s="19"/>
      <c r="AH1661" s="19"/>
      <c r="AI1661" s="19"/>
      <c r="AJ1661" s="19"/>
      <c r="AK1661" s="19"/>
      <c r="AL1661" s="19"/>
      <c r="AM1661" s="19"/>
      <c r="AN1661" s="19"/>
      <c r="AO1661" s="19"/>
      <c r="AP1661" s="19"/>
      <c r="AQ1661" s="19"/>
      <c r="AR1661" s="19"/>
      <c r="AS1661" s="19"/>
      <c r="AT1661" s="19"/>
      <c r="AU1661" s="19"/>
      <c r="AV1661" s="19"/>
      <c r="AW1661" s="28"/>
      <c r="AX1661" s="28"/>
      <c r="AY1661" s="28"/>
      <c r="AZ1661" s="28"/>
      <c r="BA1661" s="28"/>
      <c r="BB1661" s="28"/>
      <c r="BC1661" s="28"/>
      <c r="BD1661" s="28"/>
      <c r="BE1661" s="28"/>
      <c r="BF1661" s="28"/>
      <c r="BG1661" s="28"/>
      <c r="BH1661" s="28"/>
      <c r="BI1661" s="28"/>
      <c r="BJ1661" s="28"/>
      <c r="BK1661" s="28"/>
      <c r="BL1661" s="28"/>
      <c r="BM1661" s="28"/>
      <c r="BN1661" s="28"/>
      <c r="BO1661" s="28"/>
      <c r="BP1661" s="28"/>
      <c r="BQ1661" s="28"/>
    </row>
    <row r="1662" spans="1:69" ht="12.75" customHeight="1">
      <c r="A1662" s="19"/>
      <c r="B1662" s="19"/>
      <c r="C1662" s="17"/>
      <c r="D1662" s="19"/>
      <c r="E1662" s="19"/>
      <c r="F1662" s="20"/>
      <c r="G1662" s="19"/>
      <c r="H1662" s="41"/>
      <c r="I1662" s="41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  <c r="AF1662" s="19"/>
      <c r="AG1662" s="19"/>
      <c r="AH1662" s="19"/>
      <c r="AI1662" s="19"/>
      <c r="AJ1662" s="19"/>
      <c r="AK1662" s="19"/>
      <c r="AL1662" s="19"/>
      <c r="AM1662" s="19"/>
      <c r="AN1662" s="19"/>
      <c r="AO1662" s="19"/>
      <c r="AP1662" s="19"/>
      <c r="AQ1662" s="19"/>
      <c r="AR1662" s="19"/>
      <c r="AS1662" s="19"/>
      <c r="AT1662" s="19"/>
      <c r="AU1662" s="19"/>
      <c r="AV1662" s="19"/>
      <c r="AW1662" s="28"/>
      <c r="AX1662" s="28"/>
      <c r="AY1662" s="28"/>
      <c r="AZ1662" s="28"/>
      <c r="BA1662" s="28"/>
      <c r="BB1662" s="28"/>
      <c r="BC1662" s="28"/>
      <c r="BD1662" s="28"/>
      <c r="BE1662" s="28"/>
      <c r="BF1662" s="28"/>
      <c r="BG1662" s="28"/>
      <c r="BH1662" s="28"/>
      <c r="BI1662" s="28"/>
      <c r="BJ1662" s="28"/>
      <c r="BK1662" s="28"/>
      <c r="BL1662" s="28"/>
      <c r="BM1662" s="28"/>
      <c r="BN1662" s="28"/>
      <c r="BO1662" s="28"/>
      <c r="BP1662" s="28"/>
      <c r="BQ1662" s="28"/>
    </row>
    <row r="1663" spans="1:69" ht="12.75" customHeight="1">
      <c r="A1663" s="19"/>
      <c r="B1663" s="19"/>
      <c r="C1663" s="17"/>
      <c r="D1663" s="19"/>
      <c r="E1663" s="19"/>
      <c r="F1663" s="20"/>
      <c r="G1663" s="19"/>
      <c r="H1663" s="41"/>
      <c r="I1663" s="41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  <c r="AF1663" s="19"/>
      <c r="AG1663" s="19"/>
      <c r="AH1663" s="19"/>
      <c r="AI1663" s="19"/>
      <c r="AJ1663" s="19"/>
      <c r="AK1663" s="19"/>
      <c r="AL1663" s="19"/>
      <c r="AM1663" s="19"/>
      <c r="AN1663" s="19"/>
      <c r="AO1663" s="19"/>
      <c r="AP1663" s="19"/>
      <c r="AQ1663" s="19"/>
      <c r="AR1663" s="19"/>
      <c r="AS1663" s="19"/>
      <c r="AT1663" s="19"/>
      <c r="AU1663" s="19"/>
      <c r="AV1663" s="19"/>
      <c r="AW1663" s="28"/>
      <c r="AX1663" s="28"/>
      <c r="AY1663" s="28"/>
      <c r="AZ1663" s="28"/>
      <c r="BA1663" s="28"/>
      <c r="BB1663" s="28"/>
      <c r="BC1663" s="28"/>
      <c r="BD1663" s="28"/>
      <c r="BE1663" s="28"/>
      <c r="BF1663" s="28"/>
      <c r="BG1663" s="28"/>
      <c r="BH1663" s="28"/>
      <c r="BI1663" s="28"/>
      <c r="BJ1663" s="28"/>
      <c r="BK1663" s="28"/>
      <c r="BL1663" s="28"/>
      <c r="BM1663" s="28"/>
      <c r="BN1663" s="28"/>
      <c r="BO1663" s="28"/>
      <c r="BP1663" s="28"/>
      <c r="BQ1663" s="28"/>
    </row>
    <row r="1664" spans="1:69" ht="12.75" customHeight="1">
      <c r="A1664" s="19"/>
      <c r="B1664" s="19"/>
      <c r="C1664" s="17"/>
      <c r="D1664" s="19"/>
      <c r="E1664" s="19"/>
      <c r="F1664" s="20"/>
      <c r="G1664" s="19"/>
      <c r="H1664" s="41"/>
      <c r="I1664" s="41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  <c r="AF1664" s="19"/>
      <c r="AG1664" s="19"/>
      <c r="AH1664" s="19"/>
      <c r="AI1664" s="19"/>
      <c r="AJ1664" s="19"/>
      <c r="AK1664" s="19"/>
      <c r="AL1664" s="19"/>
      <c r="AM1664" s="19"/>
      <c r="AN1664" s="19"/>
      <c r="AO1664" s="19"/>
      <c r="AP1664" s="19"/>
      <c r="AQ1664" s="19"/>
      <c r="AR1664" s="19"/>
      <c r="AS1664" s="19"/>
      <c r="AT1664" s="19"/>
      <c r="AU1664" s="19"/>
      <c r="AV1664" s="19"/>
      <c r="AW1664" s="28"/>
      <c r="AX1664" s="28"/>
      <c r="AY1664" s="28"/>
      <c r="AZ1664" s="28"/>
      <c r="BA1664" s="28"/>
      <c r="BB1664" s="28"/>
      <c r="BC1664" s="28"/>
      <c r="BD1664" s="28"/>
      <c r="BE1664" s="28"/>
      <c r="BF1664" s="28"/>
      <c r="BG1664" s="28"/>
      <c r="BH1664" s="28"/>
      <c r="BI1664" s="28"/>
      <c r="BJ1664" s="28"/>
      <c r="BK1664" s="28"/>
      <c r="BL1664" s="28"/>
      <c r="BM1664" s="28"/>
      <c r="BN1664" s="28"/>
      <c r="BO1664" s="28"/>
      <c r="BP1664" s="28"/>
      <c r="BQ1664" s="28"/>
    </row>
    <row r="1665" spans="1:69" ht="12.75" customHeight="1">
      <c r="A1665" s="19"/>
      <c r="B1665" s="19"/>
      <c r="C1665" s="17"/>
      <c r="D1665" s="19"/>
      <c r="E1665" s="19"/>
      <c r="F1665" s="20"/>
      <c r="G1665" s="19"/>
      <c r="H1665" s="41"/>
      <c r="I1665" s="41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19"/>
      <c r="AG1665" s="19"/>
      <c r="AH1665" s="19"/>
      <c r="AI1665" s="19"/>
      <c r="AJ1665" s="19"/>
      <c r="AK1665" s="19"/>
      <c r="AL1665" s="19"/>
      <c r="AM1665" s="19"/>
      <c r="AN1665" s="19"/>
      <c r="AO1665" s="19"/>
      <c r="AP1665" s="19"/>
      <c r="AQ1665" s="19"/>
      <c r="AR1665" s="19"/>
      <c r="AS1665" s="19"/>
      <c r="AT1665" s="19"/>
      <c r="AU1665" s="19"/>
      <c r="AV1665" s="19"/>
      <c r="AW1665" s="28"/>
      <c r="AX1665" s="28"/>
      <c r="AY1665" s="28"/>
      <c r="AZ1665" s="28"/>
      <c r="BA1665" s="28"/>
      <c r="BB1665" s="28"/>
      <c r="BC1665" s="28"/>
      <c r="BD1665" s="28"/>
      <c r="BE1665" s="28"/>
      <c r="BF1665" s="28"/>
      <c r="BG1665" s="28"/>
      <c r="BH1665" s="28"/>
      <c r="BI1665" s="28"/>
      <c r="BJ1665" s="28"/>
      <c r="BK1665" s="28"/>
      <c r="BL1665" s="28"/>
      <c r="BM1665" s="28"/>
      <c r="BN1665" s="28"/>
      <c r="BO1665" s="28"/>
      <c r="BP1665" s="28"/>
      <c r="BQ1665" s="28"/>
    </row>
    <row r="1666" spans="1:69" ht="12.75" customHeight="1">
      <c r="A1666" s="19"/>
      <c r="B1666" s="19"/>
      <c r="C1666" s="17"/>
      <c r="D1666" s="19"/>
      <c r="E1666" s="19"/>
      <c r="F1666" s="20"/>
      <c r="G1666" s="19"/>
      <c r="H1666" s="41"/>
      <c r="I1666" s="41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19"/>
      <c r="AG1666" s="19"/>
      <c r="AH1666" s="19"/>
      <c r="AI1666" s="19"/>
      <c r="AJ1666" s="19"/>
      <c r="AK1666" s="19"/>
      <c r="AL1666" s="19"/>
      <c r="AM1666" s="19"/>
      <c r="AN1666" s="19"/>
      <c r="AO1666" s="19"/>
      <c r="AP1666" s="19"/>
      <c r="AQ1666" s="19"/>
      <c r="AR1666" s="19"/>
      <c r="AS1666" s="19"/>
      <c r="AT1666" s="19"/>
      <c r="AU1666" s="19"/>
      <c r="AV1666" s="19"/>
      <c r="AW1666" s="28"/>
      <c r="AX1666" s="28"/>
      <c r="AY1666" s="28"/>
      <c r="AZ1666" s="28"/>
      <c r="BA1666" s="28"/>
      <c r="BB1666" s="28"/>
      <c r="BC1666" s="28"/>
      <c r="BD1666" s="28"/>
      <c r="BE1666" s="28"/>
      <c r="BF1666" s="28"/>
      <c r="BG1666" s="28"/>
      <c r="BH1666" s="28"/>
      <c r="BI1666" s="28"/>
      <c r="BJ1666" s="28"/>
      <c r="BK1666" s="28"/>
      <c r="BL1666" s="28"/>
      <c r="BM1666" s="28"/>
      <c r="BN1666" s="28"/>
      <c r="BO1666" s="28"/>
      <c r="BP1666" s="28"/>
      <c r="BQ1666" s="28"/>
    </row>
    <row r="1667" spans="1:69" ht="12.75" customHeight="1">
      <c r="A1667" s="19"/>
      <c r="B1667" s="19"/>
      <c r="C1667" s="17"/>
      <c r="D1667" s="19"/>
      <c r="E1667" s="19"/>
      <c r="F1667" s="20"/>
      <c r="G1667" s="19"/>
      <c r="H1667" s="41"/>
      <c r="I1667" s="41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19"/>
      <c r="AG1667" s="19"/>
      <c r="AH1667" s="19"/>
      <c r="AI1667" s="19"/>
      <c r="AJ1667" s="19"/>
      <c r="AK1667" s="19"/>
      <c r="AL1667" s="19"/>
      <c r="AM1667" s="19"/>
      <c r="AN1667" s="19"/>
      <c r="AO1667" s="19"/>
      <c r="AP1667" s="19"/>
      <c r="AQ1667" s="19"/>
      <c r="AR1667" s="19"/>
      <c r="AS1667" s="19"/>
      <c r="AT1667" s="19"/>
      <c r="AU1667" s="19"/>
      <c r="AV1667" s="19"/>
      <c r="AW1667" s="28"/>
      <c r="AX1667" s="28"/>
      <c r="AY1667" s="28"/>
      <c r="AZ1667" s="28"/>
      <c r="BA1667" s="28"/>
      <c r="BB1667" s="28"/>
      <c r="BC1667" s="28"/>
      <c r="BD1667" s="28"/>
      <c r="BE1667" s="28"/>
      <c r="BF1667" s="28"/>
      <c r="BG1667" s="28"/>
      <c r="BH1667" s="28"/>
      <c r="BI1667" s="28"/>
      <c r="BJ1667" s="28"/>
      <c r="BK1667" s="28"/>
      <c r="BL1667" s="28"/>
      <c r="BM1667" s="28"/>
      <c r="BN1667" s="28"/>
      <c r="BO1667" s="28"/>
      <c r="BP1667" s="28"/>
      <c r="BQ1667" s="28"/>
    </row>
    <row r="1668" spans="1:69" ht="12.75" customHeight="1">
      <c r="A1668" s="19"/>
      <c r="B1668" s="19"/>
      <c r="C1668" s="17"/>
      <c r="D1668" s="19"/>
      <c r="E1668" s="19"/>
      <c r="F1668" s="20"/>
      <c r="G1668" s="19"/>
      <c r="H1668" s="41"/>
      <c r="I1668" s="41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19"/>
      <c r="AG1668" s="19"/>
      <c r="AH1668" s="19"/>
      <c r="AI1668" s="19"/>
      <c r="AJ1668" s="19"/>
      <c r="AK1668" s="19"/>
      <c r="AL1668" s="19"/>
      <c r="AM1668" s="19"/>
      <c r="AN1668" s="19"/>
      <c r="AO1668" s="19"/>
      <c r="AP1668" s="19"/>
      <c r="AQ1668" s="19"/>
      <c r="AR1668" s="19"/>
      <c r="AS1668" s="19"/>
      <c r="AT1668" s="19"/>
      <c r="AU1668" s="19"/>
      <c r="AV1668" s="19"/>
      <c r="AW1668" s="28"/>
      <c r="AX1668" s="28"/>
      <c r="AY1668" s="28"/>
      <c r="AZ1668" s="28"/>
      <c r="BA1668" s="28"/>
      <c r="BB1668" s="28"/>
      <c r="BC1668" s="28"/>
      <c r="BD1668" s="28"/>
      <c r="BE1668" s="28"/>
      <c r="BF1668" s="28"/>
      <c r="BG1668" s="28"/>
      <c r="BH1668" s="28"/>
      <c r="BI1668" s="28"/>
      <c r="BJ1668" s="28"/>
      <c r="BK1668" s="28"/>
      <c r="BL1668" s="28"/>
      <c r="BM1668" s="28"/>
      <c r="BN1668" s="28"/>
      <c r="BO1668" s="28"/>
      <c r="BP1668" s="28"/>
      <c r="BQ1668" s="28"/>
    </row>
    <row r="1669" spans="1:69" ht="12.75" customHeight="1">
      <c r="A1669" s="19"/>
      <c r="B1669" s="19"/>
      <c r="C1669" s="17"/>
      <c r="D1669" s="19"/>
      <c r="E1669" s="19"/>
      <c r="F1669" s="20"/>
      <c r="G1669" s="19"/>
      <c r="H1669" s="41"/>
      <c r="I1669" s="41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  <c r="AF1669" s="19"/>
      <c r="AG1669" s="19"/>
      <c r="AH1669" s="19"/>
      <c r="AI1669" s="19"/>
      <c r="AJ1669" s="19"/>
      <c r="AK1669" s="19"/>
      <c r="AL1669" s="19"/>
      <c r="AM1669" s="19"/>
      <c r="AN1669" s="19"/>
      <c r="AO1669" s="19"/>
      <c r="AP1669" s="19"/>
      <c r="AQ1669" s="19"/>
      <c r="AR1669" s="19"/>
      <c r="AS1669" s="19"/>
      <c r="AT1669" s="19"/>
      <c r="AU1669" s="19"/>
      <c r="AV1669" s="19"/>
      <c r="AW1669" s="28"/>
      <c r="AX1669" s="28"/>
      <c r="AY1669" s="28"/>
      <c r="AZ1669" s="28"/>
      <c r="BA1669" s="28"/>
      <c r="BB1669" s="28"/>
      <c r="BC1669" s="28"/>
      <c r="BD1669" s="28"/>
      <c r="BE1669" s="28"/>
      <c r="BF1669" s="28"/>
      <c r="BG1669" s="28"/>
      <c r="BH1669" s="28"/>
      <c r="BI1669" s="28"/>
      <c r="BJ1669" s="28"/>
      <c r="BK1669" s="28"/>
      <c r="BL1669" s="28"/>
      <c r="BM1669" s="28"/>
      <c r="BN1669" s="28"/>
      <c r="BO1669" s="28"/>
      <c r="BP1669" s="28"/>
      <c r="BQ1669" s="28"/>
    </row>
    <row r="1670" spans="1:69" ht="12.75" customHeight="1">
      <c r="A1670" s="19"/>
      <c r="B1670" s="19"/>
      <c r="C1670" s="17"/>
      <c r="D1670" s="19"/>
      <c r="E1670" s="19"/>
      <c r="F1670" s="20"/>
      <c r="G1670" s="19"/>
      <c r="H1670" s="41"/>
      <c r="I1670" s="41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19"/>
      <c r="AG1670" s="19"/>
      <c r="AH1670" s="19"/>
      <c r="AI1670" s="19"/>
      <c r="AJ1670" s="19"/>
      <c r="AK1670" s="19"/>
      <c r="AL1670" s="19"/>
      <c r="AM1670" s="19"/>
      <c r="AN1670" s="19"/>
      <c r="AO1670" s="19"/>
      <c r="AP1670" s="19"/>
      <c r="AQ1670" s="19"/>
      <c r="AR1670" s="19"/>
      <c r="AS1670" s="19"/>
      <c r="AT1670" s="19"/>
      <c r="AU1670" s="19"/>
      <c r="AV1670" s="19"/>
      <c r="AW1670" s="28"/>
      <c r="AX1670" s="28"/>
      <c r="AY1670" s="28"/>
      <c r="AZ1670" s="28"/>
      <c r="BA1670" s="28"/>
      <c r="BB1670" s="28"/>
      <c r="BC1670" s="28"/>
      <c r="BD1670" s="28"/>
      <c r="BE1670" s="28"/>
      <c r="BF1670" s="28"/>
      <c r="BG1670" s="28"/>
      <c r="BH1670" s="28"/>
      <c r="BI1670" s="28"/>
      <c r="BJ1670" s="28"/>
      <c r="BK1670" s="28"/>
      <c r="BL1670" s="28"/>
      <c r="BM1670" s="28"/>
      <c r="BN1670" s="28"/>
      <c r="BO1670" s="28"/>
      <c r="BP1670" s="28"/>
      <c r="BQ1670" s="28"/>
    </row>
    <row r="1671" spans="1:69" ht="12.75" customHeight="1">
      <c r="A1671" s="19"/>
      <c r="B1671" s="19"/>
      <c r="C1671" s="17"/>
      <c r="D1671" s="19"/>
      <c r="E1671" s="19"/>
      <c r="F1671" s="20"/>
      <c r="G1671" s="19"/>
      <c r="H1671" s="41"/>
      <c r="I1671" s="41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19"/>
      <c r="AG1671" s="19"/>
      <c r="AH1671" s="19"/>
      <c r="AI1671" s="19"/>
      <c r="AJ1671" s="19"/>
      <c r="AK1671" s="19"/>
      <c r="AL1671" s="19"/>
      <c r="AM1671" s="19"/>
      <c r="AN1671" s="19"/>
      <c r="AO1671" s="19"/>
      <c r="AP1671" s="19"/>
      <c r="AQ1671" s="19"/>
      <c r="AR1671" s="19"/>
      <c r="AS1671" s="19"/>
      <c r="AT1671" s="19"/>
      <c r="AU1671" s="19"/>
      <c r="AV1671" s="19"/>
      <c r="AW1671" s="28"/>
      <c r="AX1671" s="28"/>
      <c r="AY1671" s="28"/>
      <c r="AZ1671" s="28"/>
      <c r="BA1671" s="28"/>
      <c r="BB1671" s="28"/>
      <c r="BC1671" s="28"/>
      <c r="BD1671" s="28"/>
      <c r="BE1671" s="28"/>
      <c r="BF1671" s="28"/>
      <c r="BG1671" s="28"/>
      <c r="BH1671" s="28"/>
      <c r="BI1671" s="28"/>
      <c r="BJ1671" s="28"/>
      <c r="BK1671" s="28"/>
      <c r="BL1671" s="28"/>
      <c r="BM1671" s="28"/>
      <c r="BN1671" s="28"/>
      <c r="BO1671" s="28"/>
      <c r="BP1671" s="28"/>
      <c r="BQ1671" s="28"/>
    </row>
    <row r="1672" spans="1:69" ht="12.75" customHeight="1">
      <c r="A1672" s="19"/>
      <c r="B1672" s="19"/>
      <c r="C1672" s="17"/>
      <c r="D1672" s="19"/>
      <c r="E1672" s="19"/>
      <c r="F1672" s="20"/>
      <c r="G1672" s="19"/>
      <c r="H1672" s="41"/>
      <c r="I1672" s="41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19"/>
      <c r="AG1672" s="19"/>
      <c r="AH1672" s="19"/>
      <c r="AI1672" s="19"/>
      <c r="AJ1672" s="19"/>
      <c r="AK1672" s="19"/>
      <c r="AL1672" s="19"/>
      <c r="AM1672" s="19"/>
      <c r="AN1672" s="19"/>
      <c r="AO1672" s="19"/>
      <c r="AP1672" s="19"/>
      <c r="AQ1672" s="19"/>
      <c r="AR1672" s="19"/>
      <c r="AS1672" s="19"/>
      <c r="AT1672" s="19"/>
      <c r="AU1672" s="19"/>
      <c r="AV1672" s="19"/>
      <c r="AW1672" s="28"/>
      <c r="AX1672" s="28"/>
      <c r="AY1672" s="28"/>
      <c r="AZ1672" s="28"/>
      <c r="BA1672" s="28"/>
      <c r="BB1672" s="28"/>
      <c r="BC1672" s="28"/>
      <c r="BD1672" s="28"/>
      <c r="BE1672" s="28"/>
      <c r="BF1672" s="28"/>
      <c r="BG1672" s="28"/>
      <c r="BH1672" s="28"/>
      <c r="BI1672" s="28"/>
      <c r="BJ1672" s="28"/>
      <c r="BK1672" s="28"/>
      <c r="BL1672" s="28"/>
      <c r="BM1672" s="28"/>
      <c r="BN1672" s="28"/>
      <c r="BO1672" s="28"/>
      <c r="BP1672" s="28"/>
      <c r="BQ1672" s="28"/>
    </row>
    <row r="1673" spans="1:69" ht="12.75" customHeight="1">
      <c r="A1673" s="19"/>
      <c r="B1673" s="19"/>
      <c r="C1673" s="17"/>
      <c r="D1673" s="19"/>
      <c r="E1673" s="19"/>
      <c r="F1673" s="20"/>
      <c r="G1673" s="19"/>
      <c r="H1673" s="41"/>
      <c r="I1673" s="41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19"/>
      <c r="AG1673" s="19"/>
      <c r="AH1673" s="19"/>
      <c r="AI1673" s="19"/>
      <c r="AJ1673" s="19"/>
      <c r="AK1673" s="19"/>
      <c r="AL1673" s="19"/>
      <c r="AM1673" s="19"/>
      <c r="AN1673" s="19"/>
      <c r="AO1673" s="19"/>
      <c r="AP1673" s="19"/>
      <c r="AQ1673" s="19"/>
      <c r="AR1673" s="19"/>
      <c r="AS1673" s="19"/>
      <c r="AT1673" s="19"/>
      <c r="AU1673" s="19"/>
      <c r="AV1673" s="19"/>
      <c r="AW1673" s="28"/>
      <c r="AX1673" s="28"/>
      <c r="AY1673" s="28"/>
      <c r="AZ1673" s="28"/>
      <c r="BA1673" s="28"/>
      <c r="BB1673" s="28"/>
      <c r="BC1673" s="28"/>
      <c r="BD1673" s="28"/>
      <c r="BE1673" s="28"/>
      <c r="BF1673" s="28"/>
      <c r="BG1673" s="28"/>
      <c r="BH1673" s="28"/>
      <c r="BI1673" s="28"/>
      <c r="BJ1673" s="28"/>
      <c r="BK1673" s="28"/>
      <c r="BL1673" s="28"/>
      <c r="BM1673" s="28"/>
      <c r="BN1673" s="28"/>
      <c r="BO1673" s="28"/>
      <c r="BP1673" s="28"/>
      <c r="BQ1673" s="28"/>
    </row>
    <row r="1674" spans="1:69" ht="12.75" customHeight="1">
      <c r="A1674" s="19"/>
      <c r="B1674" s="19"/>
      <c r="C1674" s="17"/>
      <c r="D1674" s="19"/>
      <c r="E1674" s="19"/>
      <c r="F1674" s="20"/>
      <c r="G1674" s="19"/>
      <c r="H1674" s="41"/>
      <c r="I1674" s="41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  <c r="AF1674" s="19"/>
      <c r="AG1674" s="19"/>
      <c r="AH1674" s="19"/>
      <c r="AI1674" s="19"/>
      <c r="AJ1674" s="19"/>
      <c r="AK1674" s="19"/>
      <c r="AL1674" s="19"/>
      <c r="AM1674" s="19"/>
      <c r="AN1674" s="19"/>
      <c r="AO1674" s="19"/>
      <c r="AP1674" s="19"/>
      <c r="AQ1674" s="19"/>
      <c r="AR1674" s="19"/>
      <c r="AS1674" s="19"/>
      <c r="AT1674" s="19"/>
      <c r="AU1674" s="19"/>
      <c r="AV1674" s="19"/>
      <c r="AW1674" s="28"/>
      <c r="AX1674" s="28"/>
      <c r="AY1674" s="28"/>
      <c r="AZ1674" s="28"/>
      <c r="BA1674" s="28"/>
      <c r="BB1674" s="28"/>
      <c r="BC1674" s="28"/>
      <c r="BD1674" s="28"/>
      <c r="BE1674" s="28"/>
      <c r="BF1674" s="28"/>
      <c r="BG1674" s="28"/>
      <c r="BH1674" s="28"/>
      <c r="BI1674" s="28"/>
      <c r="BJ1674" s="28"/>
      <c r="BK1674" s="28"/>
      <c r="BL1674" s="28"/>
      <c r="BM1674" s="28"/>
      <c r="BN1674" s="28"/>
      <c r="BO1674" s="28"/>
      <c r="BP1674" s="28"/>
      <c r="BQ1674" s="28"/>
    </row>
    <row r="1675" spans="1:69" ht="12.75" customHeight="1">
      <c r="A1675" s="19"/>
      <c r="B1675" s="19"/>
      <c r="C1675" s="17"/>
      <c r="D1675" s="19"/>
      <c r="E1675" s="19"/>
      <c r="F1675" s="20"/>
      <c r="G1675" s="19"/>
      <c r="H1675" s="41"/>
      <c r="I1675" s="41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19"/>
      <c r="AG1675" s="19"/>
      <c r="AH1675" s="19"/>
      <c r="AI1675" s="19"/>
      <c r="AJ1675" s="19"/>
      <c r="AK1675" s="19"/>
      <c r="AL1675" s="19"/>
      <c r="AM1675" s="19"/>
      <c r="AN1675" s="19"/>
      <c r="AO1675" s="19"/>
      <c r="AP1675" s="19"/>
      <c r="AQ1675" s="19"/>
      <c r="AR1675" s="19"/>
      <c r="AS1675" s="19"/>
      <c r="AT1675" s="19"/>
      <c r="AU1675" s="19"/>
      <c r="AV1675" s="19"/>
      <c r="AW1675" s="28"/>
      <c r="AX1675" s="28"/>
      <c r="AY1675" s="28"/>
      <c r="AZ1675" s="28"/>
      <c r="BA1675" s="28"/>
      <c r="BB1675" s="28"/>
      <c r="BC1675" s="28"/>
      <c r="BD1675" s="28"/>
      <c r="BE1675" s="28"/>
      <c r="BF1675" s="28"/>
      <c r="BG1675" s="28"/>
      <c r="BH1675" s="28"/>
      <c r="BI1675" s="28"/>
      <c r="BJ1675" s="28"/>
      <c r="BK1675" s="28"/>
      <c r="BL1675" s="28"/>
      <c r="BM1675" s="28"/>
      <c r="BN1675" s="28"/>
      <c r="BO1675" s="28"/>
      <c r="BP1675" s="28"/>
      <c r="BQ1675" s="28"/>
    </row>
    <row r="1676" spans="1:69" ht="12.75" customHeight="1">
      <c r="A1676" s="19"/>
      <c r="B1676" s="19"/>
      <c r="C1676" s="17"/>
      <c r="D1676" s="19"/>
      <c r="E1676" s="19"/>
      <c r="F1676" s="20"/>
      <c r="G1676" s="19"/>
      <c r="H1676" s="41"/>
      <c r="I1676" s="41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19"/>
      <c r="AG1676" s="19"/>
      <c r="AH1676" s="19"/>
      <c r="AI1676" s="19"/>
      <c r="AJ1676" s="19"/>
      <c r="AK1676" s="19"/>
      <c r="AL1676" s="19"/>
      <c r="AM1676" s="19"/>
      <c r="AN1676" s="19"/>
      <c r="AO1676" s="19"/>
      <c r="AP1676" s="19"/>
      <c r="AQ1676" s="19"/>
      <c r="AR1676" s="19"/>
      <c r="AS1676" s="19"/>
      <c r="AT1676" s="19"/>
      <c r="AU1676" s="19"/>
      <c r="AV1676" s="19"/>
      <c r="AW1676" s="28"/>
      <c r="AX1676" s="28"/>
      <c r="AY1676" s="28"/>
      <c r="AZ1676" s="28"/>
      <c r="BA1676" s="28"/>
      <c r="BB1676" s="28"/>
      <c r="BC1676" s="28"/>
      <c r="BD1676" s="28"/>
      <c r="BE1676" s="28"/>
      <c r="BF1676" s="28"/>
      <c r="BG1676" s="28"/>
      <c r="BH1676" s="28"/>
      <c r="BI1676" s="28"/>
      <c r="BJ1676" s="28"/>
      <c r="BK1676" s="28"/>
      <c r="BL1676" s="28"/>
      <c r="BM1676" s="28"/>
      <c r="BN1676" s="28"/>
      <c r="BO1676" s="28"/>
      <c r="BP1676" s="28"/>
      <c r="BQ1676" s="28"/>
    </row>
    <row r="1677" spans="1:69" ht="12.75" customHeight="1">
      <c r="A1677" s="19"/>
      <c r="B1677" s="19"/>
      <c r="C1677" s="17"/>
      <c r="D1677" s="19"/>
      <c r="E1677" s="19"/>
      <c r="F1677" s="20"/>
      <c r="G1677" s="19"/>
      <c r="H1677" s="41"/>
      <c r="I1677" s="41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19"/>
      <c r="AG1677" s="19"/>
      <c r="AH1677" s="19"/>
      <c r="AI1677" s="19"/>
      <c r="AJ1677" s="19"/>
      <c r="AK1677" s="19"/>
      <c r="AL1677" s="19"/>
      <c r="AM1677" s="19"/>
      <c r="AN1677" s="19"/>
      <c r="AO1677" s="19"/>
      <c r="AP1677" s="19"/>
      <c r="AQ1677" s="19"/>
      <c r="AR1677" s="19"/>
      <c r="AS1677" s="19"/>
      <c r="AT1677" s="19"/>
      <c r="AU1677" s="19"/>
      <c r="AV1677" s="19"/>
      <c r="AW1677" s="28"/>
      <c r="AX1677" s="28"/>
      <c r="AY1677" s="28"/>
      <c r="AZ1677" s="28"/>
      <c r="BA1677" s="28"/>
      <c r="BB1677" s="28"/>
      <c r="BC1677" s="28"/>
      <c r="BD1677" s="28"/>
      <c r="BE1677" s="28"/>
      <c r="BF1677" s="28"/>
      <c r="BG1677" s="28"/>
      <c r="BH1677" s="28"/>
      <c r="BI1677" s="28"/>
      <c r="BJ1677" s="28"/>
      <c r="BK1677" s="28"/>
      <c r="BL1677" s="28"/>
      <c r="BM1677" s="28"/>
      <c r="BN1677" s="28"/>
      <c r="BO1677" s="28"/>
      <c r="BP1677" s="28"/>
      <c r="BQ1677" s="28"/>
    </row>
    <row r="1678" spans="1:69" ht="12.75" customHeight="1">
      <c r="A1678" s="19"/>
      <c r="B1678" s="19"/>
      <c r="C1678" s="17"/>
      <c r="D1678" s="19"/>
      <c r="E1678" s="19"/>
      <c r="F1678" s="20"/>
      <c r="G1678" s="19"/>
      <c r="H1678" s="41"/>
      <c r="I1678" s="41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19"/>
      <c r="AG1678" s="19"/>
      <c r="AH1678" s="19"/>
      <c r="AI1678" s="19"/>
      <c r="AJ1678" s="19"/>
      <c r="AK1678" s="19"/>
      <c r="AL1678" s="19"/>
      <c r="AM1678" s="19"/>
      <c r="AN1678" s="19"/>
      <c r="AO1678" s="19"/>
      <c r="AP1678" s="19"/>
      <c r="AQ1678" s="19"/>
      <c r="AR1678" s="19"/>
      <c r="AS1678" s="19"/>
      <c r="AT1678" s="19"/>
      <c r="AU1678" s="19"/>
      <c r="AV1678" s="19"/>
      <c r="AW1678" s="28"/>
      <c r="AX1678" s="28"/>
      <c r="AY1678" s="28"/>
      <c r="AZ1678" s="28"/>
      <c r="BA1678" s="28"/>
      <c r="BB1678" s="28"/>
      <c r="BC1678" s="28"/>
      <c r="BD1678" s="28"/>
      <c r="BE1678" s="28"/>
      <c r="BF1678" s="28"/>
      <c r="BG1678" s="28"/>
      <c r="BH1678" s="28"/>
      <c r="BI1678" s="28"/>
      <c r="BJ1678" s="28"/>
      <c r="BK1678" s="28"/>
      <c r="BL1678" s="28"/>
      <c r="BM1678" s="28"/>
      <c r="BN1678" s="28"/>
      <c r="BO1678" s="28"/>
      <c r="BP1678" s="28"/>
      <c r="BQ1678" s="28"/>
    </row>
    <row r="1679" spans="1:69" ht="12.75" customHeight="1">
      <c r="A1679" s="19"/>
      <c r="B1679" s="19"/>
      <c r="C1679" s="17"/>
      <c r="D1679" s="19"/>
      <c r="E1679" s="19"/>
      <c r="F1679" s="20"/>
      <c r="G1679" s="19"/>
      <c r="H1679" s="41"/>
      <c r="I1679" s="41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  <c r="AF1679" s="19"/>
      <c r="AG1679" s="19"/>
      <c r="AH1679" s="19"/>
      <c r="AI1679" s="19"/>
      <c r="AJ1679" s="19"/>
      <c r="AK1679" s="19"/>
      <c r="AL1679" s="19"/>
      <c r="AM1679" s="19"/>
      <c r="AN1679" s="19"/>
      <c r="AO1679" s="19"/>
      <c r="AP1679" s="19"/>
      <c r="AQ1679" s="19"/>
      <c r="AR1679" s="19"/>
      <c r="AS1679" s="19"/>
      <c r="AT1679" s="19"/>
      <c r="AU1679" s="19"/>
      <c r="AV1679" s="19"/>
      <c r="AW1679" s="28"/>
      <c r="AX1679" s="28"/>
      <c r="AY1679" s="28"/>
      <c r="AZ1679" s="28"/>
      <c r="BA1679" s="28"/>
      <c r="BB1679" s="28"/>
      <c r="BC1679" s="28"/>
      <c r="BD1679" s="28"/>
      <c r="BE1679" s="28"/>
      <c r="BF1679" s="28"/>
      <c r="BG1679" s="28"/>
      <c r="BH1679" s="28"/>
      <c r="BI1679" s="28"/>
      <c r="BJ1679" s="28"/>
      <c r="BK1679" s="28"/>
      <c r="BL1679" s="28"/>
      <c r="BM1679" s="28"/>
      <c r="BN1679" s="28"/>
      <c r="BO1679" s="28"/>
      <c r="BP1679" s="28"/>
      <c r="BQ1679" s="28"/>
    </row>
    <row r="1680" spans="1:69" ht="12.75" customHeight="1">
      <c r="A1680" s="19"/>
      <c r="B1680" s="19"/>
      <c r="C1680" s="17"/>
      <c r="D1680" s="19"/>
      <c r="E1680" s="19"/>
      <c r="F1680" s="20"/>
      <c r="G1680" s="19"/>
      <c r="H1680" s="41"/>
      <c r="I1680" s="41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19"/>
      <c r="AG1680" s="19"/>
      <c r="AH1680" s="19"/>
      <c r="AI1680" s="19"/>
      <c r="AJ1680" s="19"/>
      <c r="AK1680" s="19"/>
      <c r="AL1680" s="19"/>
      <c r="AM1680" s="19"/>
      <c r="AN1680" s="19"/>
      <c r="AO1680" s="19"/>
      <c r="AP1680" s="19"/>
      <c r="AQ1680" s="19"/>
      <c r="AR1680" s="19"/>
      <c r="AS1680" s="19"/>
      <c r="AT1680" s="19"/>
      <c r="AU1680" s="19"/>
      <c r="AV1680" s="19"/>
      <c r="AW1680" s="28"/>
      <c r="AX1680" s="28"/>
      <c r="AY1680" s="28"/>
      <c r="AZ1680" s="28"/>
      <c r="BA1680" s="28"/>
      <c r="BB1680" s="28"/>
      <c r="BC1680" s="28"/>
      <c r="BD1680" s="28"/>
      <c r="BE1680" s="28"/>
      <c r="BF1680" s="28"/>
      <c r="BG1680" s="28"/>
      <c r="BH1680" s="28"/>
      <c r="BI1680" s="28"/>
      <c r="BJ1680" s="28"/>
      <c r="BK1680" s="28"/>
      <c r="BL1680" s="28"/>
      <c r="BM1680" s="28"/>
      <c r="BN1680" s="28"/>
      <c r="BO1680" s="28"/>
      <c r="BP1680" s="28"/>
      <c r="BQ1680" s="28"/>
    </row>
    <row r="1681" spans="1:69" ht="12.75" customHeight="1">
      <c r="A1681" s="19"/>
      <c r="B1681" s="19"/>
      <c r="C1681" s="17"/>
      <c r="D1681" s="19"/>
      <c r="E1681" s="19"/>
      <c r="F1681" s="20"/>
      <c r="G1681" s="19"/>
      <c r="H1681" s="41"/>
      <c r="I1681" s="41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19"/>
      <c r="AG1681" s="19"/>
      <c r="AH1681" s="19"/>
      <c r="AI1681" s="19"/>
      <c r="AJ1681" s="19"/>
      <c r="AK1681" s="19"/>
      <c r="AL1681" s="19"/>
      <c r="AM1681" s="19"/>
      <c r="AN1681" s="19"/>
      <c r="AO1681" s="19"/>
      <c r="AP1681" s="19"/>
      <c r="AQ1681" s="19"/>
      <c r="AR1681" s="19"/>
      <c r="AS1681" s="19"/>
      <c r="AT1681" s="19"/>
      <c r="AU1681" s="19"/>
      <c r="AV1681" s="19"/>
      <c r="AW1681" s="28"/>
      <c r="AX1681" s="28"/>
      <c r="AY1681" s="28"/>
      <c r="AZ1681" s="28"/>
      <c r="BA1681" s="28"/>
      <c r="BB1681" s="28"/>
      <c r="BC1681" s="28"/>
      <c r="BD1681" s="28"/>
      <c r="BE1681" s="28"/>
      <c r="BF1681" s="28"/>
      <c r="BG1681" s="28"/>
      <c r="BH1681" s="28"/>
      <c r="BI1681" s="28"/>
      <c r="BJ1681" s="28"/>
      <c r="BK1681" s="28"/>
      <c r="BL1681" s="28"/>
      <c r="BM1681" s="28"/>
      <c r="BN1681" s="28"/>
      <c r="BO1681" s="28"/>
      <c r="BP1681" s="28"/>
      <c r="BQ1681" s="28"/>
    </row>
    <row r="1682" spans="1:69" ht="12.75" customHeight="1">
      <c r="A1682" s="19"/>
      <c r="B1682" s="19"/>
      <c r="C1682" s="17"/>
      <c r="D1682" s="19"/>
      <c r="E1682" s="19"/>
      <c r="F1682" s="20"/>
      <c r="G1682" s="19"/>
      <c r="H1682" s="41"/>
      <c r="I1682" s="41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19"/>
      <c r="AG1682" s="19"/>
      <c r="AH1682" s="19"/>
      <c r="AI1682" s="19"/>
      <c r="AJ1682" s="19"/>
      <c r="AK1682" s="19"/>
      <c r="AL1682" s="19"/>
      <c r="AM1682" s="19"/>
      <c r="AN1682" s="19"/>
      <c r="AO1682" s="19"/>
      <c r="AP1682" s="19"/>
      <c r="AQ1682" s="19"/>
      <c r="AR1682" s="19"/>
      <c r="AS1682" s="19"/>
      <c r="AT1682" s="19"/>
      <c r="AU1682" s="19"/>
      <c r="AV1682" s="19"/>
      <c r="AW1682" s="28"/>
      <c r="AX1682" s="28"/>
      <c r="AY1682" s="28"/>
      <c r="AZ1682" s="28"/>
      <c r="BA1682" s="28"/>
      <c r="BB1682" s="28"/>
      <c r="BC1682" s="28"/>
      <c r="BD1682" s="28"/>
      <c r="BE1682" s="28"/>
      <c r="BF1682" s="28"/>
      <c r="BG1682" s="28"/>
      <c r="BH1682" s="28"/>
      <c r="BI1682" s="28"/>
      <c r="BJ1682" s="28"/>
      <c r="BK1682" s="28"/>
      <c r="BL1682" s="28"/>
      <c r="BM1682" s="28"/>
      <c r="BN1682" s="28"/>
      <c r="BO1682" s="28"/>
      <c r="BP1682" s="28"/>
      <c r="BQ1682" s="28"/>
    </row>
    <row r="1683" spans="1:69" ht="12.75" customHeight="1">
      <c r="A1683" s="19"/>
      <c r="B1683" s="19"/>
      <c r="C1683" s="17"/>
      <c r="D1683" s="19"/>
      <c r="E1683" s="19"/>
      <c r="F1683" s="20"/>
      <c r="G1683" s="19"/>
      <c r="H1683" s="41"/>
      <c r="I1683" s="41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19"/>
      <c r="AG1683" s="19"/>
      <c r="AH1683" s="19"/>
      <c r="AI1683" s="19"/>
      <c r="AJ1683" s="19"/>
      <c r="AK1683" s="19"/>
      <c r="AL1683" s="19"/>
      <c r="AM1683" s="19"/>
      <c r="AN1683" s="19"/>
      <c r="AO1683" s="19"/>
      <c r="AP1683" s="19"/>
      <c r="AQ1683" s="19"/>
      <c r="AR1683" s="19"/>
      <c r="AS1683" s="19"/>
      <c r="AT1683" s="19"/>
      <c r="AU1683" s="19"/>
      <c r="AV1683" s="19"/>
      <c r="AW1683" s="28"/>
      <c r="AX1683" s="28"/>
      <c r="AY1683" s="28"/>
      <c r="AZ1683" s="28"/>
      <c r="BA1683" s="28"/>
      <c r="BB1683" s="28"/>
      <c r="BC1683" s="28"/>
      <c r="BD1683" s="28"/>
      <c r="BE1683" s="28"/>
      <c r="BF1683" s="28"/>
      <c r="BG1683" s="28"/>
      <c r="BH1683" s="28"/>
      <c r="BI1683" s="28"/>
      <c r="BJ1683" s="28"/>
      <c r="BK1683" s="28"/>
      <c r="BL1683" s="28"/>
      <c r="BM1683" s="28"/>
      <c r="BN1683" s="28"/>
      <c r="BO1683" s="28"/>
      <c r="BP1683" s="28"/>
      <c r="BQ1683" s="28"/>
    </row>
    <row r="1684" spans="1:69" ht="12.75" customHeight="1">
      <c r="A1684" s="19"/>
      <c r="B1684" s="19"/>
      <c r="C1684" s="17"/>
      <c r="D1684" s="19"/>
      <c r="E1684" s="19"/>
      <c r="F1684" s="20"/>
      <c r="G1684" s="19"/>
      <c r="H1684" s="41"/>
      <c r="I1684" s="41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  <c r="AF1684" s="19"/>
      <c r="AG1684" s="19"/>
      <c r="AH1684" s="19"/>
      <c r="AI1684" s="19"/>
      <c r="AJ1684" s="19"/>
      <c r="AK1684" s="19"/>
      <c r="AL1684" s="19"/>
      <c r="AM1684" s="19"/>
      <c r="AN1684" s="19"/>
      <c r="AO1684" s="19"/>
      <c r="AP1684" s="19"/>
      <c r="AQ1684" s="19"/>
      <c r="AR1684" s="19"/>
      <c r="AS1684" s="19"/>
      <c r="AT1684" s="19"/>
      <c r="AU1684" s="19"/>
      <c r="AV1684" s="19"/>
      <c r="AW1684" s="28"/>
      <c r="AX1684" s="28"/>
      <c r="AY1684" s="28"/>
      <c r="AZ1684" s="28"/>
      <c r="BA1684" s="28"/>
      <c r="BB1684" s="28"/>
      <c r="BC1684" s="28"/>
      <c r="BD1684" s="28"/>
      <c r="BE1684" s="28"/>
      <c r="BF1684" s="28"/>
      <c r="BG1684" s="28"/>
      <c r="BH1684" s="28"/>
      <c r="BI1684" s="28"/>
      <c r="BJ1684" s="28"/>
      <c r="BK1684" s="28"/>
      <c r="BL1684" s="28"/>
      <c r="BM1684" s="28"/>
      <c r="BN1684" s="28"/>
      <c r="BO1684" s="28"/>
      <c r="BP1684" s="28"/>
      <c r="BQ1684" s="28"/>
    </row>
    <row r="1685" spans="1:69" ht="12.75" customHeight="1">
      <c r="A1685" s="19"/>
      <c r="B1685" s="19"/>
      <c r="C1685" s="17"/>
      <c r="D1685" s="19"/>
      <c r="E1685" s="19"/>
      <c r="F1685" s="20"/>
      <c r="G1685" s="19"/>
      <c r="H1685" s="41"/>
      <c r="I1685" s="41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19"/>
      <c r="AG1685" s="19"/>
      <c r="AH1685" s="19"/>
      <c r="AI1685" s="19"/>
      <c r="AJ1685" s="19"/>
      <c r="AK1685" s="19"/>
      <c r="AL1685" s="19"/>
      <c r="AM1685" s="19"/>
      <c r="AN1685" s="19"/>
      <c r="AO1685" s="19"/>
      <c r="AP1685" s="19"/>
      <c r="AQ1685" s="19"/>
      <c r="AR1685" s="19"/>
      <c r="AS1685" s="19"/>
      <c r="AT1685" s="19"/>
      <c r="AU1685" s="19"/>
      <c r="AV1685" s="19"/>
      <c r="AW1685" s="28"/>
      <c r="AX1685" s="28"/>
      <c r="AY1685" s="28"/>
      <c r="AZ1685" s="28"/>
      <c r="BA1685" s="28"/>
      <c r="BB1685" s="28"/>
      <c r="BC1685" s="28"/>
      <c r="BD1685" s="28"/>
      <c r="BE1685" s="28"/>
      <c r="BF1685" s="28"/>
      <c r="BG1685" s="28"/>
      <c r="BH1685" s="28"/>
      <c r="BI1685" s="28"/>
      <c r="BJ1685" s="28"/>
      <c r="BK1685" s="28"/>
      <c r="BL1685" s="28"/>
      <c r="BM1685" s="28"/>
      <c r="BN1685" s="28"/>
      <c r="BO1685" s="28"/>
      <c r="BP1685" s="28"/>
      <c r="BQ1685" s="28"/>
    </row>
    <row r="1686" spans="1:69" ht="12.75" customHeight="1">
      <c r="A1686" s="19"/>
      <c r="B1686" s="19"/>
      <c r="C1686" s="17"/>
      <c r="D1686" s="19"/>
      <c r="E1686" s="19"/>
      <c r="F1686" s="20"/>
      <c r="G1686" s="19"/>
      <c r="H1686" s="41"/>
      <c r="I1686" s="41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19"/>
      <c r="AG1686" s="19"/>
      <c r="AH1686" s="19"/>
      <c r="AI1686" s="19"/>
      <c r="AJ1686" s="19"/>
      <c r="AK1686" s="19"/>
      <c r="AL1686" s="19"/>
      <c r="AM1686" s="19"/>
      <c r="AN1686" s="19"/>
      <c r="AO1686" s="19"/>
      <c r="AP1686" s="19"/>
      <c r="AQ1686" s="19"/>
      <c r="AR1686" s="19"/>
      <c r="AS1686" s="19"/>
      <c r="AT1686" s="19"/>
      <c r="AU1686" s="19"/>
      <c r="AV1686" s="19"/>
      <c r="AW1686" s="28"/>
      <c r="AX1686" s="28"/>
      <c r="AY1686" s="28"/>
      <c r="AZ1686" s="28"/>
      <c r="BA1686" s="28"/>
      <c r="BB1686" s="28"/>
      <c r="BC1686" s="28"/>
      <c r="BD1686" s="28"/>
      <c r="BE1686" s="28"/>
      <c r="BF1686" s="28"/>
      <c r="BG1686" s="28"/>
      <c r="BH1686" s="28"/>
      <c r="BI1686" s="28"/>
      <c r="BJ1686" s="28"/>
      <c r="BK1686" s="28"/>
      <c r="BL1686" s="28"/>
      <c r="BM1686" s="28"/>
      <c r="BN1686" s="28"/>
      <c r="BO1686" s="28"/>
      <c r="BP1686" s="28"/>
      <c r="BQ1686" s="28"/>
    </row>
    <row r="1687" spans="1:69" ht="12.75" customHeight="1">
      <c r="A1687" s="19"/>
      <c r="B1687" s="19"/>
      <c r="C1687" s="17"/>
      <c r="D1687" s="19"/>
      <c r="E1687" s="19"/>
      <c r="F1687" s="20"/>
      <c r="G1687" s="19"/>
      <c r="H1687" s="41"/>
      <c r="I1687" s="41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19"/>
      <c r="AG1687" s="19"/>
      <c r="AH1687" s="19"/>
      <c r="AI1687" s="19"/>
      <c r="AJ1687" s="19"/>
      <c r="AK1687" s="19"/>
      <c r="AL1687" s="19"/>
      <c r="AM1687" s="19"/>
      <c r="AN1687" s="19"/>
      <c r="AO1687" s="19"/>
      <c r="AP1687" s="19"/>
      <c r="AQ1687" s="19"/>
      <c r="AR1687" s="19"/>
      <c r="AS1687" s="19"/>
      <c r="AT1687" s="19"/>
      <c r="AU1687" s="19"/>
      <c r="AV1687" s="19"/>
      <c r="AW1687" s="28"/>
      <c r="AX1687" s="28"/>
      <c r="AY1687" s="28"/>
      <c r="AZ1687" s="28"/>
      <c r="BA1687" s="28"/>
      <c r="BB1687" s="28"/>
      <c r="BC1687" s="28"/>
      <c r="BD1687" s="28"/>
      <c r="BE1687" s="28"/>
      <c r="BF1687" s="28"/>
      <c r="BG1687" s="28"/>
      <c r="BH1687" s="28"/>
      <c r="BI1687" s="28"/>
      <c r="BJ1687" s="28"/>
      <c r="BK1687" s="28"/>
      <c r="BL1687" s="28"/>
      <c r="BM1687" s="28"/>
      <c r="BN1687" s="28"/>
      <c r="BO1687" s="28"/>
      <c r="BP1687" s="28"/>
      <c r="BQ1687" s="28"/>
    </row>
    <row r="1688" spans="1:69" ht="12.75" customHeight="1">
      <c r="A1688" s="19"/>
      <c r="B1688" s="19"/>
      <c r="C1688" s="17"/>
      <c r="D1688" s="19"/>
      <c r="E1688" s="19"/>
      <c r="F1688" s="20"/>
      <c r="G1688" s="19"/>
      <c r="H1688" s="41"/>
      <c r="I1688" s="41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19"/>
      <c r="AG1688" s="19"/>
      <c r="AH1688" s="19"/>
      <c r="AI1688" s="19"/>
      <c r="AJ1688" s="19"/>
      <c r="AK1688" s="19"/>
      <c r="AL1688" s="19"/>
      <c r="AM1688" s="19"/>
      <c r="AN1688" s="19"/>
      <c r="AO1688" s="19"/>
      <c r="AP1688" s="19"/>
      <c r="AQ1688" s="19"/>
      <c r="AR1688" s="19"/>
      <c r="AS1688" s="19"/>
      <c r="AT1688" s="19"/>
      <c r="AU1688" s="19"/>
      <c r="AV1688" s="19"/>
      <c r="AW1688" s="28"/>
      <c r="AX1688" s="28"/>
      <c r="AY1688" s="28"/>
      <c r="AZ1688" s="28"/>
      <c r="BA1688" s="28"/>
      <c r="BB1688" s="28"/>
      <c r="BC1688" s="28"/>
      <c r="BD1688" s="28"/>
      <c r="BE1688" s="28"/>
      <c r="BF1688" s="28"/>
      <c r="BG1688" s="28"/>
      <c r="BH1688" s="28"/>
      <c r="BI1688" s="28"/>
      <c r="BJ1688" s="28"/>
      <c r="BK1688" s="28"/>
      <c r="BL1688" s="28"/>
      <c r="BM1688" s="28"/>
      <c r="BN1688" s="28"/>
      <c r="BO1688" s="28"/>
      <c r="BP1688" s="28"/>
      <c r="BQ1688" s="28"/>
    </row>
    <row r="1689" spans="1:69" ht="12.75" customHeight="1">
      <c r="A1689" s="19"/>
      <c r="B1689" s="19"/>
      <c r="C1689" s="17"/>
      <c r="D1689" s="19"/>
      <c r="E1689" s="19"/>
      <c r="F1689" s="20"/>
      <c r="G1689" s="19"/>
      <c r="H1689" s="41"/>
      <c r="I1689" s="41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  <c r="AF1689" s="19"/>
      <c r="AG1689" s="19"/>
      <c r="AH1689" s="19"/>
      <c r="AI1689" s="19"/>
      <c r="AJ1689" s="19"/>
      <c r="AK1689" s="19"/>
      <c r="AL1689" s="19"/>
      <c r="AM1689" s="19"/>
      <c r="AN1689" s="19"/>
      <c r="AO1689" s="19"/>
      <c r="AP1689" s="19"/>
      <c r="AQ1689" s="19"/>
      <c r="AR1689" s="19"/>
      <c r="AS1689" s="19"/>
      <c r="AT1689" s="19"/>
      <c r="AU1689" s="19"/>
      <c r="AV1689" s="19"/>
      <c r="AW1689" s="28"/>
      <c r="AX1689" s="28"/>
      <c r="AY1689" s="28"/>
      <c r="AZ1689" s="28"/>
      <c r="BA1689" s="28"/>
      <c r="BB1689" s="28"/>
      <c r="BC1689" s="28"/>
      <c r="BD1689" s="28"/>
      <c r="BE1689" s="28"/>
      <c r="BF1689" s="28"/>
      <c r="BG1689" s="28"/>
      <c r="BH1689" s="28"/>
      <c r="BI1689" s="28"/>
      <c r="BJ1689" s="28"/>
      <c r="BK1689" s="28"/>
      <c r="BL1689" s="28"/>
      <c r="BM1689" s="28"/>
      <c r="BN1689" s="28"/>
      <c r="BO1689" s="28"/>
      <c r="BP1689" s="28"/>
      <c r="BQ1689" s="28"/>
    </row>
    <row r="1690" spans="1:69" ht="12.75" customHeight="1">
      <c r="A1690" s="19"/>
      <c r="B1690" s="19"/>
      <c r="C1690" s="17"/>
      <c r="D1690" s="19"/>
      <c r="E1690" s="19"/>
      <c r="F1690" s="20"/>
      <c r="G1690" s="19"/>
      <c r="H1690" s="41"/>
      <c r="I1690" s="41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19"/>
      <c r="AG1690" s="19"/>
      <c r="AH1690" s="19"/>
      <c r="AI1690" s="19"/>
      <c r="AJ1690" s="19"/>
      <c r="AK1690" s="19"/>
      <c r="AL1690" s="19"/>
      <c r="AM1690" s="19"/>
      <c r="AN1690" s="19"/>
      <c r="AO1690" s="19"/>
      <c r="AP1690" s="19"/>
      <c r="AQ1690" s="19"/>
      <c r="AR1690" s="19"/>
      <c r="AS1690" s="19"/>
      <c r="AT1690" s="19"/>
      <c r="AU1690" s="19"/>
      <c r="AV1690" s="19"/>
      <c r="AW1690" s="28"/>
      <c r="AX1690" s="28"/>
      <c r="AY1690" s="28"/>
      <c r="AZ1690" s="28"/>
      <c r="BA1690" s="28"/>
      <c r="BB1690" s="28"/>
      <c r="BC1690" s="28"/>
      <c r="BD1690" s="28"/>
      <c r="BE1690" s="28"/>
      <c r="BF1690" s="28"/>
      <c r="BG1690" s="28"/>
      <c r="BH1690" s="28"/>
      <c r="BI1690" s="28"/>
      <c r="BJ1690" s="28"/>
      <c r="BK1690" s="28"/>
      <c r="BL1690" s="28"/>
      <c r="BM1690" s="28"/>
      <c r="BN1690" s="28"/>
      <c r="BO1690" s="28"/>
      <c r="BP1690" s="28"/>
      <c r="BQ1690" s="28"/>
    </row>
    <row r="1691" spans="1:69" ht="12.75" customHeight="1">
      <c r="A1691" s="19"/>
      <c r="B1691" s="19"/>
      <c r="C1691" s="17"/>
      <c r="D1691" s="19"/>
      <c r="E1691" s="19"/>
      <c r="F1691" s="20"/>
      <c r="G1691" s="19"/>
      <c r="H1691" s="41"/>
      <c r="I1691" s="41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19"/>
      <c r="AG1691" s="19"/>
      <c r="AH1691" s="19"/>
      <c r="AI1691" s="19"/>
      <c r="AJ1691" s="19"/>
      <c r="AK1691" s="19"/>
      <c r="AL1691" s="19"/>
      <c r="AM1691" s="19"/>
      <c r="AN1691" s="19"/>
      <c r="AO1691" s="19"/>
      <c r="AP1691" s="19"/>
      <c r="AQ1691" s="19"/>
      <c r="AR1691" s="19"/>
      <c r="AS1691" s="19"/>
      <c r="AT1691" s="19"/>
      <c r="AU1691" s="19"/>
      <c r="AV1691" s="19"/>
      <c r="AW1691" s="28"/>
      <c r="AX1691" s="28"/>
      <c r="AY1691" s="28"/>
      <c r="AZ1691" s="28"/>
      <c r="BA1691" s="28"/>
      <c r="BB1691" s="28"/>
      <c r="BC1691" s="28"/>
      <c r="BD1691" s="28"/>
      <c r="BE1691" s="28"/>
      <c r="BF1691" s="28"/>
      <c r="BG1691" s="28"/>
      <c r="BH1691" s="28"/>
      <c r="BI1691" s="28"/>
      <c r="BJ1691" s="28"/>
      <c r="BK1691" s="28"/>
      <c r="BL1691" s="28"/>
      <c r="BM1691" s="28"/>
      <c r="BN1691" s="28"/>
      <c r="BO1691" s="28"/>
      <c r="BP1691" s="28"/>
      <c r="BQ1691" s="28"/>
    </row>
    <row r="1692" spans="1:69" ht="12.75" customHeight="1">
      <c r="A1692" s="19"/>
      <c r="B1692" s="19"/>
      <c r="C1692" s="17"/>
      <c r="D1692" s="19"/>
      <c r="E1692" s="19"/>
      <c r="F1692" s="20"/>
      <c r="G1692" s="19"/>
      <c r="H1692" s="41"/>
      <c r="I1692" s="41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19"/>
      <c r="AG1692" s="19"/>
      <c r="AH1692" s="19"/>
      <c r="AI1692" s="19"/>
      <c r="AJ1692" s="19"/>
      <c r="AK1692" s="19"/>
      <c r="AL1692" s="19"/>
      <c r="AM1692" s="19"/>
      <c r="AN1692" s="19"/>
      <c r="AO1692" s="19"/>
      <c r="AP1692" s="19"/>
      <c r="AQ1692" s="19"/>
      <c r="AR1692" s="19"/>
      <c r="AS1692" s="19"/>
      <c r="AT1692" s="19"/>
      <c r="AU1692" s="19"/>
      <c r="AV1692" s="19"/>
      <c r="AW1692" s="28"/>
      <c r="AX1692" s="28"/>
      <c r="AY1692" s="28"/>
      <c r="AZ1692" s="28"/>
      <c r="BA1692" s="28"/>
      <c r="BB1692" s="28"/>
      <c r="BC1692" s="28"/>
      <c r="BD1692" s="28"/>
      <c r="BE1692" s="28"/>
      <c r="BF1692" s="28"/>
      <c r="BG1692" s="28"/>
      <c r="BH1692" s="28"/>
      <c r="BI1692" s="28"/>
      <c r="BJ1692" s="28"/>
      <c r="BK1692" s="28"/>
      <c r="BL1692" s="28"/>
      <c r="BM1692" s="28"/>
      <c r="BN1692" s="28"/>
      <c r="BO1692" s="28"/>
      <c r="BP1692" s="28"/>
      <c r="BQ1692" s="28"/>
    </row>
    <row r="1693" spans="1:69" ht="12.75" customHeight="1">
      <c r="A1693" s="19"/>
      <c r="B1693" s="19"/>
      <c r="C1693" s="17"/>
      <c r="D1693" s="19"/>
      <c r="E1693" s="19"/>
      <c r="F1693" s="20"/>
      <c r="G1693" s="19"/>
      <c r="H1693" s="41"/>
      <c r="I1693" s="41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19"/>
      <c r="AG1693" s="19"/>
      <c r="AH1693" s="19"/>
      <c r="AI1693" s="19"/>
      <c r="AJ1693" s="19"/>
      <c r="AK1693" s="19"/>
      <c r="AL1693" s="19"/>
      <c r="AM1693" s="19"/>
      <c r="AN1693" s="19"/>
      <c r="AO1693" s="19"/>
      <c r="AP1693" s="19"/>
      <c r="AQ1693" s="19"/>
      <c r="AR1693" s="19"/>
      <c r="AS1693" s="19"/>
      <c r="AT1693" s="19"/>
      <c r="AU1693" s="19"/>
      <c r="AV1693" s="19"/>
      <c r="AW1693" s="28"/>
      <c r="AX1693" s="28"/>
      <c r="AY1693" s="28"/>
      <c r="AZ1693" s="28"/>
      <c r="BA1693" s="28"/>
      <c r="BB1693" s="28"/>
      <c r="BC1693" s="28"/>
      <c r="BD1693" s="28"/>
      <c r="BE1693" s="28"/>
      <c r="BF1693" s="28"/>
      <c r="BG1693" s="28"/>
      <c r="BH1693" s="28"/>
      <c r="BI1693" s="28"/>
      <c r="BJ1693" s="28"/>
      <c r="BK1693" s="28"/>
      <c r="BL1693" s="28"/>
      <c r="BM1693" s="28"/>
      <c r="BN1693" s="28"/>
      <c r="BO1693" s="28"/>
      <c r="BP1693" s="28"/>
      <c r="BQ1693" s="28"/>
    </row>
    <row r="1694" spans="1:69" ht="12.75" customHeight="1">
      <c r="A1694" s="19"/>
      <c r="B1694" s="19"/>
      <c r="C1694" s="17"/>
      <c r="D1694" s="19"/>
      <c r="E1694" s="19"/>
      <c r="F1694" s="20"/>
      <c r="G1694" s="19"/>
      <c r="H1694" s="41"/>
      <c r="I1694" s="41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  <c r="AF1694" s="19"/>
      <c r="AG1694" s="19"/>
      <c r="AH1694" s="19"/>
      <c r="AI1694" s="19"/>
      <c r="AJ1694" s="19"/>
      <c r="AK1694" s="19"/>
      <c r="AL1694" s="19"/>
      <c r="AM1694" s="19"/>
      <c r="AN1694" s="19"/>
      <c r="AO1694" s="19"/>
      <c r="AP1694" s="19"/>
      <c r="AQ1694" s="19"/>
      <c r="AR1694" s="19"/>
      <c r="AS1694" s="19"/>
      <c r="AT1694" s="19"/>
      <c r="AU1694" s="19"/>
      <c r="AV1694" s="19"/>
      <c r="AW1694" s="28"/>
      <c r="AX1694" s="28"/>
      <c r="AY1694" s="28"/>
      <c r="AZ1694" s="28"/>
      <c r="BA1694" s="28"/>
      <c r="BB1694" s="28"/>
      <c r="BC1694" s="28"/>
      <c r="BD1694" s="28"/>
      <c r="BE1694" s="28"/>
      <c r="BF1694" s="28"/>
      <c r="BG1694" s="28"/>
      <c r="BH1694" s="28"/>
      <c r="BI1694" s="28"/>
      <c r="BJ1694" s="28"/>
      <c r="BK1694" s="28"/>
      <c r="BL1694" s="28"/>
      <c r="BM1694" s="28"/>
      <c r="BN1694" s="28"/>
      <c r="BO1694" s="28"/>
      <c r="BP1694" s="28"/>
      <c r="BQ1694" s="28"/>
    </row>
    <row r="1695" spans="1:69" ht="12.75" customHeight="1">
      <c r="A1695" s="19"/>
      <c r="B1695" s="19"/>
      <c r="C1695" s="17"/>
      <c r="D1695" s="19"/>
      <c r="E1695" s="19"/>
      <c r="F1695" s="20"/>
      <c r="G1695" s="19"/>
      <c r="H1695" s="41"/>
      <c r="I1695" s="41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  <c r="AF1695" s="19"/>
      <c r="AG1695" s="19"/>
      <c r="AH1695" s="19"/>
      <c r="AI1695" s="19"/>
      <c r="AJ1695" s="19"/>
      <c r="AK1695" s="19"/>
      <c r="AL1695" s="19"/>
      <c r="AM1695" s="19"/>
      <c r="AN1695" s="19"/>
      <c r="AO1695" s="19"/>
      <c r="AP1695" s="19"/>
      <c r="AQ1695" s="19"/>
      <c r="AR1695" s="19"/>
      <c r="AS1695" s="19"/>
      <c r="AT1695" s="19"/>
      <c r="AU1695" s="19"/>
      <c r="AV1695" s="19"/>
      <c r="AW1695" s="28"/>
      <c r="AX1695" s="28"/>
      <c r="AY1695" s="28"/>
      <c r="AZ1695" s="28"/>
      <c r="BA1695" s="28"/>
      <c r="BB1695" s="28"/>
      <c r="BC1695" s="28"/>
      <c r="BD1695" s="28"/>
      <c r="BE1695" s="28"/>
      <c r="BF1695" s="28"/>
      <c r="BG1695" s="28"/>
      <c r="BH1695" s="28"/>
      <c r="BI1695" s="28"/>
      <c r="BJ1695" s="28"/>
      <c r="BK1695" s="28"/>
      <c r="BL1695" s="28"/>
      <c r="BM1695" s="28"/>
      <c r="BN1695" s="28"/>
      <c r="BO1695" s="28"/>
      <c r="BP1695" s="28"/>
      <c r="BQ1695" s="28"/>
    </row>
    <row r="1696" spans="1:69" ht="12.75" customHeight="1">
      <c r="A1696" s="19"/>
      <c r="B1696" s="19"/>
      <c r="C1696" s="17"/>
      <c r="D1696" s="19"/>
      <c r="E1696" s="19"/>
      <c r="F1696" s="20"/>
      <c r="G1696" s="19"/>
      <c r="H1696" s="41"/>
      <c r="I1696" s="41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  <c r="AF1696" s="19"/>
      <c r="AG1696" s="19"/>
      <c r="AH1696" s="19"/>
      <c r="AI1696" s="19"/>
      <c r="AJ1696" s="19"/>
      <c r="AK1696" s="19"/>
      <c r="AL1696" s="19"/>
      <c r="AM1696" s="19"/>
      <c r="AN1696" s="19"/>
      <c r="AO1696" s="19"/>
      <c r="AP1696" s="19"/>
      <c r="AQ1696" s="19"/>
      <c r="AR1696" s="19"/>
      <c r="AS1696" s="19"/>
      <c r="AT1696" s="19"/>
      <c r="AU1696" s="19"/>
      <c r="AV1696" s="19"/>
      <c r="AW1696" s="28"/>
      <c r="AX1696" s="28"/>
      <c r="AY1696" s="28"/>
      <c r="AZ1696" s="28"/>
      <c r="BA1696" s="28"/>
      <c r="BB1696" s="28"/>
      <c r="BC1696" s="28"/>
      <c r="BD1696" s="28"/>
      <c r="BE1696" s="28"/>
      <c r="BF1696" s="28"/>
      <c r="BG1696" s="28"/>
      <c r="BH1696" s="28"/>
      <c r="BI1696" s="28"/>
      <c r="BJ1696" s="28"/>
      <c r="BK1696" s="28"/>
      <c r="BL1696" s="28"/>
      <c r="BM1696" s="28"/>
      <c r="BN1696" s="28"/>
      <c r="BO1696" s="28"/>
      <c r="BP1696" s="28"/>
      <c r="BQ1696" s="28"/>
    </row>
    <row r="1697" spans="1:69" ht="12.75" customHeight="1">
      <c r="A1697" s="19"/>
      <c r="B1697" s="19"/>
      <c r="C1697" s="17"/>
      <c r="D1697" s="19"/>
      <c r="E1697" s="19"/>
      <c r="F1697" s="20"/>
      <c r="G1697" s="19"/>
      <c r="H1697" s="41"/>
      <c r="I1697" s="41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  <c r="AF1697" s="19"/>
      <c r="AG1697" s="19"/>
      <c r="AH1697" s="19"/>
      <c r="AI1697" s="19"/>
      <c r="AJ1697" s="19"/>
      <c r="AK1697" s="19"/>
      <c r="AL1697" s="19"/>
      <c r="AM1697" s="19"/>
      <c r="AN1697" s="19"/>
      <c r="AO1697" s="19"/>
      <c r="AP1697" s="19"/>
      <c r="AQ1697" s="19"/>
      <c r="AR1697" s="19"/>
      <c r="AS1697" s="19"/>
      <c r="AT1697" s="19"/>
      <c r="AU1697" s="19"/>
      <c r="AV1697" s="19"/>
      <c r="AW1697" s="28"/>
      <c r="AX1697" s="28"/>
      <c r="AY1697" s="28"/>
      <c r="AZ1697" s="28"/>
      <c r="BA1697" s="28"/>
      <c r="BB1697" s="28"/>
      <c r="BC1697" s="28"/>
      <c r="BD1697" s="28"/>
      <c r="BE1697" s="28"/>
      <c r="BF1697" s="28"/>
      <c r="BG1697" s="28"/>
      <c r="BH1697" s="28"/>
      <c r="BI1697" s="28"/>
      <c r="BJ1697" s="28"/>
      <c r="BK1697" s="28"/>
      <c r="BL1697" s="28"/>
      <c r="BM1697" s="28"/>
      <c r="BN1697" s="28"/>
      <c r="BO1697" s="28"/>
      <c r="BP1697" s="28"/>
      <c r="BQ1697" s="28"/>
    </row>
    <row r="1698" spans="1:69" ht="12.75" customHeight="1">
      <c r="A1698" s="19"/>
      <c r="B1698" s="19"/>
      <c r="C1698" s="17"/>
      <c r="D1698" s="19"/>
      <c r="E1698" s="19"/>
      <c r="F1698" s="20"/>
      <c r="G1698" s="19"/>
      <c r="H1698" s="41"/>
      <c r="I1698" s="41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  <c r="AF1698" s="19"/>
      <c r="AG1698" s="19"/>
      <c r="AH1698" s="19"/>
      <c r="AI1698" s="19"/>
      <c r="AJ1698" s="19"/>
      <c r="AK1698" s="19"/>
      <c r="AL1698" s="19"/>
      <c r="AM1698" s="19"/>
      <c r="AN1698" s="19"/>
      <c r="AO1698" s="19"/>
      <c r="AP1698" s="19"/>
      <c r="AQ1698" s="19"/>
      <c r="AR1698" s="19"/>
      <c r="AS1698" s="19"/>
      <c r="AT1698" s="19"/>
      <c r="AU1698" s="19"/>
      <c r="AV1698" s="19"/>
      <c r="AW1698" s="28"/>
      <c r="AX1698" s="28"/>
      <c r="AY1698" s="28"/>
      <c r="AZ1698" s="28"/>
      <c r="BA1698" s="28"/>
      <c r="BB1698" s="28"/>
      <c r="BC1698" s="28"/>
      <c r="BD1698" s="28"/>
      <c r="BE1698" s="28"/>
      <c r="BF1698" s="28"/>
      <c r="BG1698" s="28"/>
      <c r="BH1698" s="28"/>
      <c r="BI1698" s="28"/>
      <c r="BJ1698" s="28"/>
      <c r="BK1698" s="28"/>
      <c r="BL1698" s="28"/>
      <c r="BM1698" s="28"/>
      <c r="BN1698" s="28"/>
      <c r="BO1698" s="28"/>
      <c r="BP1698" s="28"/>
      <c r="BQ1698" s="28"/>
    </row>
    <row r="1699" spans="1:69" ht="12.75" customHeight="1">
      <c r="A1699" s="19"/>
      <c r="B1699" s="19"/>
      <c r="C1699" s="17"/>
      <c r="D1699" s="19"/>
      <c r="E1699" s="19"/>
      <c r="F1699" s="20"/>
      <c r="G1699" s="19"/>
      <c r="H1699" s="41"/>
      <c r="I1699" s="41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  <c r="AF1699" s="19"/>
      <c r="AG1699" s="19"/>
      <c r="AH1699" s="19"/>
      <c r="AI1699" s="19"/>
      <c r="AJ1699" s="19"/>
      <c r="AK1699" s="19"/>
      <c r="AL1699" s="19"/>
      <c r="AM1699" s="19"/>
      <c r="AN1699" s="19"/>
      <c r="AO1699" s="19"/>
      <c r="AP1699" s="19"/>
      <c r="AQ1699" s="19"/>
      <c r="AR1699" s="19"/>
      <c r="AS1699" s="19"/>
      <c r="AT1699" s="19"/>
      <c r="AU1699" s="19"/>
      <c r="AV1699" s="19"/>
      <c r="AW1699" s="28"/>
      <c r="AX1699" s="28"/>
      <c r="AY1699" s="28"/>
      <c r="AZ1699" s="28"/>
      <c r="BA1699" s="28"/>
      <c r="BB1699" s="28"/>
      <c r="BC1699" s="28"/>
      <c r="BD1699" s="28"/>
      <c r="BE1699" s="28"/>
      <c r="BF1699" s="28"/>
      <c r="BG1699" s="28"/>
      <c r="BH1699" s="28"/>
      <c r="BI1699" s="28"/>
      <c r="BJ1699" s="28"/>
      <c r="BK1699" s="28"/>
      <c r="BL1699" s="28"/>
      <c r="BM1699" s="28"/>
      <c r="BN1699" s="28"/>
      <c r="BO1699" s="28"/>
      <c r="BP1699" s="28"/>
      <c r="BQ1699" s="28"/>
    </row>
    <row r="1700" spans="1:69" ht="12.75" customHeight="1">
      <c r="A1700" s="19"/>
      <c r="B1700" s="19"/>
      <c r="C1700" s="17"/>
      <c r="D1700" s="19"/>
      <c r="E1700" s="19"/>
      <c r="F1700" s="20"/>
      <c r="G1700" s="19"/>
      <c r="H1700" s="41"/>
      <c r="I1700" s="41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  <c r="AF1700" s="19"/>
      <c r="AG1700" s="19"/>
      <c r="AH1700" s="19"/>
      <c r="AI1700" s="19"/>
      <c r="AJ1700" s="19"/>
      <c r="AK1700" s="19"/>
      <c r="AL1700" s="19"/>
      <c r="AM1700" s="19"/>
      <c r="AN1700" s="19"/>
      <c r="AO1700" s="19"/>
      <c r="AP1700" s="19"/>
      <c r="AQ1700" s="19"/>
      <c r="AR1700" s="19"/>
      <c r="AS1700" s="19"/>
      <c r="AT1700" s="19"/>
      <c r="AU1700" s="19"/>
      <c r="AV1700" s="19"/>
      <c r="AW1700" s="28"/>
      <c r="AX1700" s="28"/>
      <c r="AY1700" s="28"/>
      <c r="AZ1700" s="28"/>
      <c r="BA1700" s="28"/>
      <c r="BB1700" s="28"/>
      <c r="BC1700" s="28"/>
      <c r="BD1700" s="28"/>
      <c r="BE1700" s="28"/>
      <c r="BF1700" s="28"/>
      <c r="BG1700" s="28"/>
      <c r="BH1700" s="28"/>
      <c r="BI1700" s="28"/>
      <c r="BJ1700" s="28"/>
      <c r="BK1700" s="28"/>
      <c r="BL1700" s="28"/>
      <c r="BM1700" s="28"/>
      <c r="BN1700" s="28"/>
      <c r="BO1700" s="28"/>
      <c r="BP1700" s="28"/>
      <c r="BQ1700" s="28"/>
    </row>
    <row r="1701" spans="1:69" ht="12.75" customHeight="1">
      <c r="A1701" s="19"/>
      <c r="B1701" s="19"/>
      <c r="C1701" s="17"/>
      <c r="D1701" s="19"/>
      <c r="E1701" s="19"/>
      <c r="F1701" s="20"/>
      <c r="G1701" s="19"/>
      <c r="H1701" s="41"/>
      <c r="I1701" s="41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  <c r="AF1701" s="19"/>
      <c r="AG1701" s="19"/>
      <c r="AH1701" s="19"/>
      <c r="AI1701" s="19"/>
      <c r="AJ1701" s="19"/>
      <c r="AK1701" s="19"/>
      <c r="AL1701" s="19"/>
      <c r="AM1701" s="19"/>
      <c r="AN1701" s="19"/>
      <c r="AO1701" s="19"/>
      <c r="AP1701" s="19"/>
      <c r="AQ1701" s="19"/>
      <c r="AR1701" s="19"/>
      <c r="AS1701" s="19"/>
      <c r="AT1701" s="19"/>
      <c r="AU1701" s="19"/>
      <c r="AV1701" s="19"/>
      <c r="AW1701" s="28"/>
      <c r="AX1701" s="28"/>
      <c r="AY1701" s="28"/>
      <c r="AZ1701" s="28"/>
      <c r="BA1701" s="28"/>
      <c r="BB1701" s="28"/>
      <c r="BC1701" s="28"/>
      <c r="BD1701" s="28"/>
      <c r="BE1701" s="28"/>
      <c r="BF1701" s="28"/>
      <c r="BG1701" s="28"/>
      <c r="BH1701" s="28"/>
      <c r="BI1701" s="28"/>
      <c r="BJ1701" s="28"/>
      <c r="BK1701" s="28"/>
      <c r="BL1701" s="28"/>
      <c r="BM1701" s="28"/>
      <c r="BN1701" s="28"/>
      <c r="BO1701" s="28"/>
      <c r="BP1701" s="28"/>
      <c r="BQ1701" s="28"/>
    </row>
    <row r="1702" spans="1:69" ht="12.75" customHeight="1">
      <c r="A1702" s="19"/>
      <c r="B1702" s="19"/>
      <c r="C1702" s="17"/>
      <c r="D1702" s="19"/>
      <c r="E1702" s="19"/>
      <c r="F1702" s="20"/>
      <c r="G1702" s="19"/>
      <c r="H1702" s="41"/>
      <c r="I1702" s="41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19"/>
      <c r="AG1702" s="19"/>
      <c r="AH1702" s="19"/>
      <c r="AI1702" s="19"/>
      <c r="AJ1702" s="19"/>
      <c r="AK1702" s="19"/>
      <c r="AL1702" s="19"/>
      <c r="AM1702" s="19"/>
      <c r="AN1702" s="19"/>
      <c r="AO1702" s="19"/>
      <c r="AP1702" s="19"/>
      <c r="AQ1702" s="19"/>
      <c r="AR1702" s="19"/>
      <c r="AS1702" s="19"/>
      <c r="AT1702" s="19"/>
      <c r="AU1702" s="19"/>
      <c r="AV1702" s="19"/>
      <c r="AW1702" s="28"/>
      <c r="AX1702" s="28"/>
      <c r="AY1702" s="28"/>
      <c r="AZ1702" s="28"/>
      <c r="BA1702" s="28"/>
      <c r="BB1702" s="28"/>
      <c r="BC1702" s="28"/>
      <c r="BD1702" s="28"/>
      <c r="BE1702" s="28"/>
      <c r="BF1702" s="28"/>
      <c r="BG1702" s="28"/>
      <c r="BH1702" s="28"/>
      <c r="BI1702" s="28"/>
      <c r="BJ1702" s="28"/>
      <c r="BK1702" s="28"/>
      <c r="BL1702" s="28"/>
      <c r="BM1702" s="28"/>
      <c r="BN1702" s="28"/>
      <c r="BO1702" s="28"/>
      <c r="BP1702" s="28"/>
      <c r="BQ1702" s="28"/>
    </row>
    <row r="1703" spans="1:69" ht="12.75" customHeight="1">
      <c r="A1703" s="19"/>
      <c r="B1703" s="19"/>
      <c r="C1703" s="17"/>
      <c r="D1703" s="19"/>
      <c r="E1703" s="19"/>
      <c r="F1703" s="20"/>
      <c r="G1703" s="19"/>
      <c r="H1703" s="41"/>
      <c r="I1703" s="41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  <c r="AF1703" s="19"/>
      <c r="AG1703" s="19"/>
      <c r="AH1703" s="19"/>
      <c r="AI1703" s="19"/>
      <c r="AJ1703" s="19"/>
      <c r="AK1703" s="19"/>
      <c r="AL1703" s="19"/>
      <c r="AM1703" s="19"/>
      <c r="AN1703" s="19"/>
      <c r="AO1703" s="19"/>
      <c r="AP1703" s="19"/>
      <c r="AQ1703" s="19"/>
      <c r="AR1703" s="19"/>
      <c r="AS1703" s="19"/>
      <c r="AT1703" s="19"/>
      <c r="AU1703" s="19"/>
      <c r="AV1703" s="19"/>
      <c r="AW1703" s="28"/>
      <c r="AX1703" s="28"/>
      <c r="AY1703" s="28"/>
      <c r="AZ1703" s="28"/>
      <c r="BA1703" s="28"/>
      <c r="BB1703" s="28"/>
      <c r="BC1703" s="28"/>
      <c r="BD1703" s="28"/>
      <c r="BE1703" s="28"/>
      <c r="BF1703" s="28"/>
      <c r="BG1703" s="28"/>
      <c r="BH1703" s="28"/>
      <c r="BI1703" s="28"/>
      <c r="BJ1703" s="28"/>
      <c r="BK1703" s="28"/>
      <c r="BL1703" s="28"/>
      <c r="BM1703" s="28"/>
      <c r="BN1703" s="28"/>
      <c r="BO1703" s="28"/>
      <c r="BP1703" s="28"/>
      <c r="BQ1703" s="28"/>
    </row>
    <row r="1704" spans="1:69" ht="12.75" customHeight="1">
      <c r="A1704" s="19"/>
      <c r="B1704" s="19"/>
      <c r="C1704" s="17"/>
      <c r="D1704" s="19"/>
      <c r="E1704" s="19"/>
      <c r="F1704" s="20"/>
      <c r="G1704" s="19"/>
      <c r="H1704" s="41"/>
      <c r="I1704" s="41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19"/>
      <c r="AG1704" s="19"/>
      <c r="AH1704" s="19"/>
      <c r="AI1704" s="19"/>
      <c r="AJ1704" s="19"/>
      <c r="AK1704" s="19"/>
      <c r="AL1704" s="19"/>
      <c r="AM1704" s="19"/>
      <c r="AN1704" s="19"/>
      <c r="AO1704" s="19"/>
      <c r="AP1704" s="19"/>
      <c r="AQ1704" s="19"/>
      <c r="AR1704" s="19"/>
      <c r="AS1704" s="19"/>
      <c r="AT1704" s="19"/>
      <c r="AU1704" s="19"/>
      <c r="AV1704" s="19"/>
      <c r="AW1704" s="28"/>
      <c r="AX1704" s="28"/>
      <c r="AY1704" s="28"/>
      <c r="AZ1704" s="28"/>
      <c r="BA1704" s="28"/>
      <c r="BB1704" s="28"/>
      <c r="BC1704" s="28"/>
      <c r="BD1704" s="28"/>
      <c r="BE1704" s="28"/>
      <c r="BF1704" s="28"/>
      <c r="BG1704" s="28"/>
      <c r="BH1704" s="28"/>
      <c r="BI1704" s="28"/>
      <c r="BJ1704" s="28"/>
      <c r="BK1704" s="28"/>
      <c r="BL1704" s="28"/>
      <c r="BM1704" s="28"/>
      <c r="BN1704" s="28"/>
      <c r="BO1704" s="28"/>
      <c r="BP1704" s="28"/>
      <c r="BQ1704" s="28"/>
    </row>
    <row r="1705" spans="1:69" ht="12.75" customHeight="1">
      <c r="A1705" s="19"/>
      <c r="B1705" s="19"/>
      <c r="C1705" s="17"/>
      <c r="D1705" s="19"/>
      <c r="E1705" s="19"/>
      <c r="F1705" s="20"/>
      <c r="G1705" s="19"/>
      <c r="H1705" s="41"/>
      <c r="I1705" s="41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  <c r="AF1705" s="19"/>
      <c r="AG1705" s="19"/>
      <c r="AH1705" s="19"/>
      <c r="AI1705" s="19"/>
      <c r="AJ1705" s="19"/>
      <c r="AK1705" s="19"/>
      <c r="AL1705" s="19"/>
      <c r="AM1705" s="19"/>
      <c r="AN1705" s="19"/>
      <c r="AO1705" s="19"/>
      <c r="AP1705" s="19"/>
      <c r="AQ1705" s="19"/>
      <c r="AR1705" s="19"/>
      <c r="AS1705" s="19"/>
      <c r="AT1705" s="19"/>
      <c r="AU1705" s="19"/>
      <c r="AV1705" s="19"/>
      <c r="AW1705" s="28"/>
      <c r="AX1705" s="28"/>
      <c r="AY1705" s="28"/>
      <c r="AZ1705" s="28"/>
      <c r="BA1705" s="28"/>
      <c r="BB1705" s="28"/>
      <c r="BC1705" s="28"/>
      <c r="BD1705" s="28"/>
      <c r="BE1705" s="28"/>
      <c r="BF1705" s="28"/>
      <c r="BG1705" s="28"/>
      <c r="BH1705" s="28"/>
      <c r="BI1705" s="28"/>
      <c r="BJ1705" s="28"/>
      <c r="BK1705" s="28"/>
      <c r="BL1705" s="28"/>
      <c r="BM1705" s="28"/>
      <c r="BN1705" s="28"/>
      <c r="BO1705" s="28"/>
      <c r="BP1705" s="28"/>
      <c r="BQ1705" s="28"/>
    </row>
    <row r="1706" spans="1:69" ht="12.75" customHeight="1">
      <c r="A1706" s="19"/>
      <c r="B1706" s="19"/>
      <c r="C1706" s="17"/>
      <c r="D1706" s="19"/>
      <c r="E1706" s="19"/>
      <c r="F1706" s="20"/>
      <c r="G1706" s="19"/>
      <c r="H1706" s="41"/>
      <c r="I1706" s="41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19"/>
      <c r="AG1706" s="19"/>
      <c r="AH1706" s="19"/>
      <c r="AI1706" s="19"/>
      <c r="AJ1706" s="19"/>
      <c r="AK1706" s="19"/>
      <c r="AL1706" s="19"/>
      <c r="AM1706" s="19"/>
      <c r="AN1706" s="19"/>
      <c r="AO1706" s="19"/>
      <c r="AP1706" s="19"/>
      <c r="AQ1706" s="19"/>
      <c r="AR1706" s="19"/>
      <c r="AS1706" s="19"/>
      <c r="AT1706" s="19"/>
      <c r="AU1706" s="19"/>
      <c r="AV1706" s="19"/>
      <c r="AW1706" s="28"/>
      <c r="AX1706" s="28"/>
      <c r="AY1706" s="28"/>
      <c r="AZ1706" s="28"/>
      <c r="BA1706" s="28"/>
      <c r="BB1706" s="28"/>
      <c r="BC1706" s="28"/>
      <c r="BD1706" s="28"/>
      <c r="BE1706" s="28"/>
      <c r="BF1706" s="28"/>
      <c r="BG1706" s="28"/>
      <c r="BH1706" s="28"/>
      <c r="BI1706" s="28"/>
      <c r="BJ1706" s="28"/>
      <c r="BK1706" s="28"/>
      <c r="BL1706" s="28"/>
      <c r="BM1706" s="28"/>
      <c r="BN1706" s="28"/>
      <c r="BO1706" s="28"/>
      <c r="BP1706" s="28"/>
      <c r="BQ1706" s="28"/>
    </row>
    <row r="1707" spans="1:69" ht="12.75" customHeight="1">
      <c r="A1707" s="19"/>
      <c r="B1707" s="19"/>
      <c r="C1707" s="17"/>
      <c r="D1707" s="19"/>
      <c r="E1707" s="19"/>
      <c r="F1707" s="20"/>
      <c r="G1707" s="19"/>
      <c r="H1707" s="41"/>
      <c r="I1707" s="41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  <c r="AF1707" s="19"/>
      <c r="AG1707" s="19"/>
      <c r="AH1707" s="19"/>
      <c r="AI1707" s="19"/>
      <c r="AJ1707" s="19"/>
      <c r="AK1707" s="19"/>
      <c r="AL1707" s="19"/>
      <c r="AM1707" s="19"/>
      <c r="AN1707" s="19"/>
      <c r="AO1707" s="19"/>
      <c r="AP1707" s="19"/>
      <c r="AQ1707" s="19"/>
      <c r="AR1707" s="19"/>
      <c r="AS1707" s="19"/>
      <c r="AT1707" s="19"/>
      <c r="AU1707" s="19"/>
      <c r="AV1707" s="19"/>
      <c r="AW1707" s="28"/>
      <c r="AX1707" s="28"/>
      <c r="AY1707" s="28"/>
      <c r="AZ1707" s="28"/>
      <c r="BA1707" s="28"/>
      <c r="BB1707" s="28"/>
      <c r="BC1707" s="28"/>
      <c r="BD1707" s="28"/>
      <c r="BE1707" s="28"/>
      <c r="BF1707" s="28"/>
      <c r="BG1707" s="28"/>
      <c r="BH1707" s="28"/>
      <c r="BI1707" s="28"/>
      <c r="BJ1707" s="28"/>
      <c r="BK1707" s="28"/>
      <c r="BL1707" s="28"/>
      <c r="BM1707" s="28"/>
      <c r="BN1707" s="28"/>
      <c r="BO1707" s="28"/>
      <c r="BP1707" s="28"/>
      <c r="BQ1707" s="28"/>
    </row>
    <row r="1708" spans="1:69" ht="12.75" customHeight="1">
      <c r="A1708" s="19"/>
      <c r="B1708" s="19"/>
      <c r="C1708" s="17"/>
      <c r="D1708" s="19"/>
      <c r="E1708" s="19"/>
      <c r="F1708" s="20"/>
      <c r="G1708" s="19"/>
      <c r="H1708" s="41"/>
      <c r="I1708" s="41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  <c r="AF1708" s="19"/>
      <c r="AG1708" s="19"/>
      <c r="AH1708" s="19"/>
      <c r="AI1708" s="19"/>
      <c r="AJ1708" s="19"/>
      <c r="AK1708" s="19"/>
      <c r="AL1708" s="19"/>
      <c r="AM1708" s="19"/>
      <c r="AN1708" s="19"/>
      <c r="AO1708" s="19"/>
      <c r="AP1708" s="19"/>
      <c r="AQ1708" s="19"/>
      <c r="AR1708" s="19"/>
      <c r="AS1708" s="19"/>
      <c r="AT1708" s="19"/>
      <c r="AU1708" s="19"/>
      <c r="AV1708" s="19"/>
      <c r="AW1708" s="28"/>
      <c r="AX1708" s="28"/>
      <c r="AY1708" s="28"/>
      <c r="AZ1708" s="28"/>
      <c r="BA1708" s="28"/>
      <c r="BB1708" s="28"/>
      <c r="BC1708" s="28"/>
      <c r="BD1708" s="28"/>
      <c r="BE1708" s="28"/>
      <c r="BF1708" s="28"/>
      <c r="BG1708" s="28"/>
      <c r="BH1708" s="28"/>
      <c r="BI1708" s="28"/>
      <c r="BJ1708" s="28"/>
      <c r="BK1708" s="28"/>
      <c r="BL1708" s="28"/>
      <c r="BM1708" s="28"/>
      <c r="BN1708" s="28"/>
      <c r="BO1708" s="28"/>
      <c r="BP1708" s="28"/>
      <c r="BQ1708" s="28"/>
    </row>
    <row r="1709" spans="1:69" ht="12.75" customHeight="1">
      <c r="A1709" s="19"/>
      <c r="B1709" s="19"/>
      <c r="C1709" s="17"/>
      <c r="D1709" s="19"/>
      <c r="E1709" s="19"/>
      <c r="F1709" s="20"/>
      <c r="G1709" s="19"/>
      <c r="H1709" s="41"/>
      <c r="I1709" s="41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  <c r="AF1709" s="19"/>
      <c r="AG1709" s="19"/>
      <c r="AH1709" s="19"/>
      <c r="AI1709" s="19"/>
      <c r="AJ1709" s="19"/>
      <c r="AK1709" s="19"/>
      <c r="AL1709" s="19"/>
      <c r="AM1709" s="19"/>
      <c r="AN1709" s="19"/>
      <c r="AO1709" s="19"/>
      <c r="AP1709" s="19"/>
      <c r="AQ1709" s="19"/>
      <c r="AR1709" s="19"/>
      <c r="AS1709" s="19"/>
      <c r="AT1709" s="19"/>
      <c r="AU1709" s="19"/>
      <c r="AV1709" s="19"/>
      <c r="AW1709" s="28"/>
      <c r="AX1709" s="28"/>
      <c r="AY1709" s="28"/>
      <c r="AZ1709" s="28"/>
      <c r="BA1709" s="28"/>
      <c r="BB1709" s="28"/>
      <c r="BC1709" s="28"/>
      <c r="BD1709" s="28"/>
      <c r="BE1709" s="28"/>
      <c r="BF1709" s="28"/>
      <c r="BG1709" s="28"/>
      <c r="BH1709" s="28"/>
      <c r="BI1709" s="28"/>
      <c r="BJ1709" s="28"/>
      <c r="BK1709" s="28"/>
      <c r="BL1709" s="28"/>
      <c r="BM1709" s="28"/>
      <c r="BN1709" s="28"/>
      <c r="BO1709" s="28"/>
      <c r="BP1709" s="28"/>
      <c r="BQ1709" s="28"/>
    </row>
    <row r="1710" spans="1:69" ht="12.75" customHeight="1">
      <c r="A1710" s="19"/>
      <c r="B1710" s="19"/>
      <c r="C1710" s="17"/>
      <c r="D1710" s="19"/>
      <c r="E1710" s="19"/>
      <c r="F1710" s="20"/>
      <c r="G1710" s="19"/>
      <c r="H1710" s="41"/>
      <c r="I1710" s="41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  <c r="AF1710" s="19"/>
      <c r="AG1710" s="19"/>
      <c r="AH1710" s="19"/>
      <c r="AI1710" s="19"/>
      <c r="AJ1710" s="19"/>
      <c r="AK1710" s="19"/>
      <c r="AL1710" s="19"/>
      <c r="AM1710" s="19"/>
      <c r="AN1710" s="19"/>
      <c r="AO1710" s="19"/>
      <c r="AP1710" s="19"/>
      <c r="AQ1710" s="19"/>
      <c r="AR1710" s="19"/>
      <c r="AS1710" s="19"/>
      <c r="AT1710" s="19"/>
      <c r="AU1710" s="19"/>
      <c r="AV1710" s="19"/>
      <c r="AW1710" s="28"/>
      <c r="AX1710" s="28"/>
      <c r="AY1710" s="28"/>
      <c r="AZ1710" s="28"/>
      <c r="BA1710" s="28"/>
      <c r="BB1710" s="28"/>
      <c r="BC1710" s="28"/>
      <c r="BD1710" s="28"/>
      <c r="BE1710" s="28"/>
      <c r="BF1710" s="28"/>
      <c r="BG1710" s="28"/>
      <c r="BH1710" s="28"/>
      <c r="BI1710" s="28"/>
      <c r="BJ1710" s="28"/>
      <c r="BK1710" s="28"/>
      <c r="BL1710" s="28"/>
      <c r="BM1710" s="28"/>
      <c r="BN1710" s="28"/>
      <c r="BO1710" s="28"/>
      <c r="BP1710" s="28"/>
      <c r="BQ1710" s="28"/>
    </row>
    <row r="1711" spans="1:69" ht="12.75" customHeight="1">
      <c r="A1711" s="19"/>
      <c r="B1711" s="19"/>
      <c r="C1711" s="17"/>
      <c r="D1711" s="19"/>
      <c r="E1711" s="19"/>
      <c r="F1711" s="20"/>
      <c r="G1711" s="19"/>
      <c r="H1711" s="41"/>
      <c r="I1711" s="41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  <c r="AF1711" s="19"/>
      <c r="AG1711" s="19"/>
      <c r="AH1711" s="19"/>
      <c r="AI1711" s="19"/>
      <c r="AJ1711" s="19"/>
      <c r="AK1711" s="19"/>
      <c r="AL1711" s="19"/>
      <c r="AM1711" s="19"/>
      <c r="AN1711" s="19"/>
      <c r="AO1711" s="19"/>
      <c r="AP1711" s="19"/>
      <c r="AQ1711" s="19"/>
      <c r="AR1711" s="19"/>
      <c r="AS1711" s="19"/>
      <c r="AT1711" s="19"/>
      <c r="AU1711" s="19"/>
      <c r="AV1711" s="19"/>
      <c r="AW1711" s="28"/>
      <c r="AX1711" s="28"/>
      <c r="AY1711" s="28"/>
      <c r="AZ1711" s="28"/>
      <c r="BA1711" s="28"/>
      <c r="BB1711" s="28"/>
      <c r="BC1711" s="28"/>
      <c r="BD1711" s="28"/>
      <c r="BE1711" s="28"/>
      <c r="BF1711" s="28"/>
      <c r="BG1711" s="28"/>
      <c r="BH1711" s="28"/>
      <c r="BI1711" s="28"/>
      <c r="BJ1711" s="28"/>
      <c r="BK1711" s="28"/>
      <c r="BL1711" s="28"/>
      <c r="BM1711" s="28"/>
      <c r="BN1711" s="28"/>
      <c r="BO1711" s="28"/>
      <c r="BP1711" s="28"/>
      <c r="BQ1711" s="28"/>
    </row>
    <row r="1712" spans="1:69" ht="12.75" customHeight="1">
      <c r="A1712" s="19"/>
      <c r="B1712" s="19"/>
      <c r="C1712" s="17"/>
      <c r="D1712" s="19"/>
      <c r="E1712" s="19"/>
      <c r="F1712" s="20"/>
      <c r="G1712" s="19"/>
      <c r="H1712" s="41"/>
      <c r="I1712" s="41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  <c r="AF1712" s="19"/>
      <c r="AG1712" s="19"/>
      <c r="AH1712" s="19"/>
      <c r="AI1712" s="19"/>
      <c r="AJ1712" s="19"/>
      <c r="AK1712" s="19"/>
      <c r="AL1712" s="19"/>
      <c r="AM1712" s="19"/>
      <c r="AN1712" s="19"/>
      <c r="AO1712" s="19"/>
      <c r="AP1712" s="19"/>
      <c r="AQ1712" s="19"/>
      <c r="AR1712" s="19"/>
      <c r="AS1712" s="19"/>
      <c r="AT1712" s="19"/>
      <c r="AU1712" s="19"/>
      <c r="AV1712" s="19"/>
      <c r="AW1712" s="28"/>
      <c r="AX1712" s="28"/>
      <c r="AY1712" s="28"/>
      <c r="AZ1712" s="28"/>
      <c r="BA1712" s="28"/>
      <c r="BB1712" s="28"/>
      <c r="BC1712" s="28"/>
      <c r="BD1712" s="28"/>
      <c r="BE1712" s="28"/>
      <c r="BF1712" s="28"/>
      <c r="BG1712" s="28"/>
      <c r="BH1712" s="28"/>
      <c r="BI1712" s="28"/>
      <c r="BJ1712" s="28"/>
      <c r="BK1712" s="28"/>
      <c r="BL1712" s="28"/>
      <c r="BM1712" s="28"/>
      <c r="BN1712" s="28"/>
      <c r="BO1712" s="28"/>
      <c r="BP1712" s="28"/>
      <c r="BQ1712" s="28"/>
    </row>
    <row r="1713" spans="1:69" ht="12.75" customHeight="1">
      <c r="A1713" s="19"/>
      <c r="B1713" s="19"/>
      <c r="C1713" s="17"/>
      <c r="D1713" s="19"/>
      <c r="E1713" s="19"/>
      <c r="F1713" s="20"/>
      <c r="G1713" s="19"/>
      <c r="H1713" s="41"/>
      <c r="I1713" s="41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  <c r="AF1713" s="19"/>
      <c r="AG1713" s="19"/>
      <c r="AH1713" s="19"/>
      <c r="AI1713" s="19"/>
      <c r="AJ1713" s="19"/>
      <c r="AK1713" s="19"/>
      <c r="AL1713" s="19"/>
      <c r="AM1713" s="19"/>
      <c r="AN1713" s="19"/>
      <c r="AO1713" s="19"/>
      <c r="AP1713" s="19"/>
      <c r="AQ1713" s="19"/>
      <c r="AR1713" s="19"/>
      <c r="AS1713" s="19"/>
      <c r="AT1713" s="19"/>
      <c r="AU1713" s="19"/>
      <c r="AV1713" s="19"/>
      <c r="AW1713" s="28"/>
      <c r="AX1713" s="28"/>
      <c r="AY1713" s="28"/>
      <c r="AZ1713" s="28"/>
      <c r="BA1713" s="28"/>
      <c r="BB1713" s="28"/>
      <c r="BC1713" s="28"/>
      <c r="BD1713" s="28"/>
      <c r="BE1713" s="28"/>
      <c r="BF1713" s="28"/>
      <c r="BG1713" s="28"/>
      <c r="BH1713" s="28"/>
      <c r="BI1713" s="28"/>
      <c r="BJ1713" s="28"/>
      <c r="BK1713" s="28"/>
      <c r="BL1713" s="28"/>
      <c r="BM1713" s="28"/>
      <c r="BN1713" s="28"/>
      <c r="BO1713" s="28"/>
      <c r="BP1713" s="28"/>
      <c r="BQ1713" s="28"/>
    </row>
    <row r="1714" spans="1:69" ht="12.75" customHeight="1">
      <c r="A1714" s="19"/>
      <c r="B1714" s="19"/>
      <c r="C1714" s="17"/>
      <c r="D1714" s="19"/>
      <c r="E1714" s="19"/>
      <c r="F1714" s="20"/>
      <c r="G1714" s="19"/>
      <c r="H1714" s="41"/>
      <c r="I1714" s="41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  <c r="AF1714" s="19"/>
      <c r="AG1714" s="19"/>
      <c r="AH1714" s="19"/>
      <c r="AI1714" s="19"/>
      <c r="AJ1714" s="19"/>
      <c r="AK1714" s="19"/>
      <c r="AL1714" s="19"/>
      <c r="AM1714" s="19"/>
      <c r="AN1714" s="19"/>
      <c r="AO1714" s="19"/>
      <c r="AP1714" s="19"/>
      <c r="AQ1714" s="19"/>
      <c r="AR1714" s="19"/>
      <c r="AS1714" s="19"/>
      <c r="AT1714" s="19"/>
      <c r="AU1714" s="19"/>
      <c r="AV1714" s="19"/>
      <c r="AW1714" s="28"/>
      <c r="AX1714" s="28"/>
      <c r="AY1714" s="28"/>
      <c r="AZ1714" s="28"/>
      <c r="BA1714" s="28"/>
      <c r="BB1714" s="28"/>
      <c r="BC1714" s="28"/>
      <c r="BD1714" s="28"/>
      <c r="BE1714" s="28"/>
      <c r="BF1714" s="28"/>
      <c r="BG1714" s="28"/>
      <c r="BH1714" s="28"/>
      <c r="BI1714" s="28"/>
      <c r="BJ1714" s="28"/>
      <c r="BK1714" s="28"/>
      <c r="BL1714" s="28"/>
      <c r="BM1714" s="28"/>
      <c r="BN1714" s="28"/>
      <c r="BO1714" s="28"/>
      <c r="BP1714" s="28"/>
      <c r="BQ1714" s="28"/>
    </row>
    <row r="1715" spans="1:69" ht="12.75" customHeight="1">
      <c r="A1715" s="19"/>
      <c r="B1715" s="19"/>
      <c r="C1715" s="17"/>
      <c r="D1715" s="19"/>
      <c r="E1715" s="19"/>
      <c r="F1715" s="20"/>
      <c r="G1715" s="19"/>
      <c r="H1715" s="41"/>
      <c r="I1715" s="41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  <c r="AF1715" s="19"/>
      <c r="AG1715" s="19"/>
      <c r="AH1715" s="19"/>
      <c r="AI1715" s="19"/>
      <c r="AJ1715" s="19"/>
      <c r="AK1715" s="19"/>
      <c r="AL1715" s="19"/>
      <c r="AM1715" s="19"/>
      <c r="AN1715" s="19"/>
      <c r="AO1715" s="19"/>
      <c r="AP1715" s="19"/>
      <c r="AQ1715" s="19"/>
      <c r="AR1715" s="19"/>
      <c r="AS1715" s="19"/>
      <c r="AT1715" s="19"/>
      <c r="AU1715" s="19"/>
      <c r="AV1715" s="19"/>
      <c r="AW1715" s="28"/>
      <c r="AX1715" s="28"/>
      <c r="AY1715" s="28"/>
      <c r="AZ1715" s="28"/>
      <c r="BA1715" s="28"/>
      <c r="BB1715" s="28"/>
      <c r="BC1715" s="28"/>
      <c r="BD1715" s="28"/>
      <c r="BE1715" s="28"/>
      <c r="BF1715" s="28"/>
      <c r="BG1715" s="28"/>
      <c r="BH1715" s="28"/>
      <c r="BI1715" s="28"/>
      <c r="BJ1715" s="28"/>
      <c r="BK1715" s="28"/>
      <c r="BL1715" s="28"/>
      <c r="BM1715" s="28"/>
      <c r="BN1715" s="28"/>
      <c r="BO1715" s="28"/>
      <c r="BP1715" s="28"/>
      <c r="BQ1715" s="28"/>
    </row>
    <row r="1716" spans="1:69" ht="12.75" customHeight="1">
      <c r="A1716" s="19"/>
      <c r="B1716" s="19"/>
      <c r="C1716" s="17"/>
      <c r="D1716" s="19"/>
      <c r="E1716" s="19"/>
      <c r="F1716" s="20"/>
      <c r="G1716" s="19"/>
      <c r="H1716" s="41"/>
      <c r="I1716" s="41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  <c r="AF1716" s="19"/>
      <c r="AG1716" s="19"/>
      <c r="AH1716" s="19"/>
      <c r="AI1716" s="19"/>
      <c r="AJ1716" s="19"/>
      <c r="AK1716" s="19"/>
      <c r="AL1716" s="19"/>
      <c r="AM1716" s="19"/>
      <c r="AN1716" s="19"/>
      <c r="AO1716" s="19"/>
      <c r="AP1716" s="19"/>
      <c r="AQ1716" s="19"/>
      <c r="AR1716" s="19"/>
      <c r="AS1716" s="19"/>
      <c r="AT1716" s="19"/>
      <c r="AU1716" s="19"/>
      <c r="AV1716" s="19"/>
      <c r="AW1716" s="28"/>
      <c r="AX1716" s="28"/>
      <c r="AY1716" s="28"/>
      <c r="AZ1716" s="28"/>
      <c r="BA1716" s="28"/>
      <c r="BB1716" s="28"/>
      <c r="BC1716" s="28"/>
      <c r="BD1716" s="28"/>
      <c r="BE1716" s="28"/>
      <c r="BF1716" s="28"/>
      <c r="BG1716" s="28"/>
      <c r="BH1716" s="28"/>
      <c r="BI1716" s="28"/>
      <c r="BJ1716" s="28"/>
      <c r="BK1716" s="28"/>
      <c r="BL1716" s="28"/>
      <c r="BM1716" s="28"/>
      <c r="BN1716" s="28"/>
      <c r="BO1716" s="28"/>
      <c r="BP1716" s="28"/>
      <c r="BQ1716" s="28"/>
    </row>
    <row r="1717" spans="1:69" ht="12.75" customHeight="1">
      <c r="A1717" s="19"/>
      <c r="B1717" s="19"/>
      <c r="C1717" s="17"/>
      <c r="D1717" s="19"/>
      <c r="E1717" s="19"/>
      <c r="F1717" s="20"/>
      <c r="G1717" s="19"/>
      <c r="H1717" s="41"/>
      <c r="I1717" s="41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  <c r="AF1717" s="19"/>
      <c r="AG1717" s="19"/>
      <c r="AH1717" s="19"/>
      <c r="AI1717" s="19"/>
      <c r="AJ1717" s="19"/>
      <c r="AK1717" s="19"/>
      <c r="AL1717" s="19"/>
      <c r="AM1717" s="19"/>
      <c r="AN1717" s="19"/>
      <c r="AO1717" s="19"/>
      <c r="AP1717" s="19"/>
      <c r="AQ1717" s="19"/>
      <c r="AR1717" s="19"/>
      <c r="AS1717" s="19"/>
      <c r="AT1717" s="19"/>
      <c r="AU1717" s="19"/>
      <c r="AV1717" s="19"/>
      <c r="AW1717" s="28"/>
      <c r="AX1717" s="28"/>
      <c r="AY1717" s="28"/>
      <c r="AZ1717" s="28"/>
      <c r="BA1717" s="28"/>
      <c r="BB1717" s="28"/>
      <c r="BC1717" s="28"/>
      <c r="BD1717" s="28"/>
      <c r="BE1717" s="28"/>
      <c r="BF1717" s="28"/>
      <c r="BG1717" s="28"/>
      <c r="BH1717" s="28"/>
      <c r="BI1717" s="28"/>
      <c r="BJ1717" s="28"/>
      <c r="BK1717" s="28"/>
      <c r="BL1717" s="28"/>
      <c r="BM1717" s="28"/>
      <c r="BN1717" s="28"/>
      <c r="BO1717" s="28"/>
      <c r="BP1717" s="28"/>
      <c r="BQ1717" s="28"/>
    </row>
    <row r="1718" spans="1:69" ht="12.75" customHeight="1">
      <c r="A1718" s="19"/>
      <c r="B1718" s="19"/>
      <c r="C1718" s="17"/>
      <c r="D1718" s="19"/>
      <c r="E1718" s="19"/>
      <c r="F1718" s="20"/>
      <c r="G1718" s="19"/>
      <c r="H1718" s="41"/>
      <c r="I1718" s="41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  <c r="AF1718" s="19"/>
      <c r="AG1718" s="19"/>
      <c r="AH1718" s="19"/>
      <c r="AI1718" s="19"/>
      <c r="AJ1718" s="19"/>
      <c r="AK1718" s="19"/>
      <c r="AL1718" s="19"/>
      <c r="AM1718" s="19"/>
      <c r="AN1718" s="19"/>
      <c r="AO1718" s="19"/>
      <c r="AP1718" s="19"/>
      <c r="AQ1718" s="19"/>
      <c r="AR1718" s="19"/>
      <c r="AS1718" s="19"/>
      <c r="AT1718" s="19"/>
      <c r="AU1718" s="19"/>
      <c r="AV1718" s="19"/>
      <c r="AW1718" s="28"/>
      <c r="AX1718" s="28"/>
      <c r="AY1718" s="28"/>
      <c r="AZ1718" s="28"/>
      <c r="BA1718" s="28"/>
      <c r="BB1718" s="28"/>
      <c r="BC1718" s="28"/>
      <c r="BD1718" s="28"/>
      <c r="BE1718" s="28"/>
      <c r="BF1718" s="28"/>
      <c r="BG1718" s="28"/>
      <c r="BH1718" s="28"/>
      <c r="BI1718" s="28"/>
      <c r="BJ1718" s="28"/>
      <c r="BK1718" s="28"/>
      <c r="BL1718" s="28"/>
      <c r="BM1718" s="28"/>
      <c r="BN1718" s="28"/>
      <c r="BO1718" s="28"/>
      <c r="BP1718" s="28"/>
      <c r="BQ1718" s="28"/>
    </row>
    <row r="1719" spans="1:69" ht="12.75" customHeight="1">
      <c r="A1719" s="19"/>
      <c r="B1719" s="19"/>
      <c r="C1719" s="17"/>
      <c r="D1719" s="19"/>
      <c r="E1719" s="19"/>
      <c r="F1719" s="20"/>
      <c r="G1719" s="19"/>
      <c r="H1719" s="41"/>
      <c r="I1719" s="41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  <c r="AF1719" s="19"/>
      <c r="AG1719" s="19"/>
      <c r="AH1719" s="19"/>
      <c r="AI1719" s="19"/>
      <c r="AJ1719" s="19"/>
      <c r="AK1719" s="19"/>
      <c r="AL1719" s="19"/>
      <c r="AM1719" s="19"/>
      <c r="AN1719" s="19"/>
      <c r="AO1719" s="19"/>
      <c r="AP1719" s="19"/>
      <c r="AQ1719" s="19"/>
      <c r="AR1719" s="19"/>
      <c r="AS1719" s="19"/>
      <c r="AT1719" s="19"/>
      <c r="AU1719" s="19"/>
      <c r="AV1719" s="19"/>
      <c r="AW1719" s="28"/>
      <c r="AX1719" s="28"/>
      <c r="AY1719" s="28"/>
      <c r="AZ1719" s="28"/>
      <c r="BA1719" s="28"/>
      <c r="BB1719" s="28"/>
      <c r="BC1719" s="28"/>
      <c r="BD1719" s="28"/>
      <c r="BE1719" s="28"/>
      <c r="BF1719" s="28"/>
      <c r="BG1719" s="28"/>
      <c r="BH1719" s="28"/>
      <c r="BI1719" s="28"/>
      <c r="BJ1719" s="28"/>
      <c r="BK1719" s="28"/>
      <c r="BL1719" s="28"/>
      <c r="BM1719" s="28"/>
      <c r="BN1719" s="28"/>
      <c r="BO1719" s="28"/>
      <c r="BP1719" s="28"/>
      <c r="BQ1719" s="28"/>
    </row>
    <row r="1720" spans="1:69" ht="12.75" customHeight="1">
      <c r="A1720" s="19"/>
      <c r="B1720" s="19"/>
      <c r="C1720" s="17"/>
      <c r="D1720" s="19"/>
      <c r="E1720" s="19"/>
      <c r="F1720" s="20"/>
      <c r="G1720" s="19"/>
      <c r="H1720" s="41"/>
      <c r="I1720" s="41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  <c r="AF1720" s="19"/>
      <c r="AG1720" s="19"/>
      <c r="AH1720" s="19"/>
      <c r="AI1720" s="19"/>
      <c r="AJ1720" s="19"/>
      <c r="AK1720" s="19"/>
      <c r="AL1720" s="19"/>
      <c r="AM1720" s="19"/>
      <c r="AN1720" s="19"/>
      <c r="AO1720" s="19"/>
      <c r="AP1720" s="19"/>
      <c r="AQ1720" s="19"/>
      <c r="AR1720" s="19"/>
      <c r="AS1720" s="19"/>
      <c r="AT1720" s="19"/>
      <c r="AU1720" s="19"/>
      <c r="AV1720" s="19"/>
      <c r="AW1720" s="28"/>
      <c r="AX1720" s="28"/>
      <c r="AY1720" s="28"/>
      <c r="AZ1720" s="28"/>
      <c r="BA1720" s="28"/>
      <c r="BB1720" s="28"/>
      <c r="BC1720" s="28"/>
      <c r="BD1720" s="28"/>
      <c r="BE1720" s="28"/>
      <c r="BF1720" s="28"/>
      <c r="BG1720" s="28"/>
      <c r="BH1720" s="28"/>
      <c r="BI1720" s="28"/>
      <c r="BJ1720" s="28"/>
      <c r="BK1720" s="28"/>
      <c r="BL1720" s="28"/>
      <c r="BM1720" s="28"/>
      <c r="BN1720" s="28"/>
      <c r="BO1720" s="28"/>
      <c r="BP1720" s="28"/>
      <c r="BQ1720" s="28"/>
    </row>
    <row r="1721" spans="1:69" ht="12.75" customHeight="1">
      <c r="A1721" s="19"/>
      <c r="B1721" s="19"/>
      <c r="C1721" s="17"/>
      <c r="D1721" s="19"/>
      <c r="E1721" s="19"/>
      <c r="F1721" s="20"/>
      <c r="G1721" s="19"/>
      <c r="H1721" s="41"/>
      <c r="I1721" s="41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  <c r="AF1721" s="19"/>
      <c r="AG1721" s="19"/>
      <c r="AH1721" s="19"/>
      <c r="AI1721" s="19"/>
      <c r="AJ1721" s="19"/>
      <c r="AK1721" s="19"/>
      <c r="AL1721" s="19"/>
      <c r="AM1721" s="19"/>
      <c r="AN1721" s="19"/>
      <c r="AO1721" s="19"/>
      <c r="AP1721" s="19"/>
      <c r="AQ1721" s="19"/>
      <c r="AR1721" s="19"/>
      <c r="AS1721" s="19"/>
      <c r="AT1721" s="19"/>
      <c r="AU1721" s="19"/>
      <c r="AV1721" s="19"/>
      <c r="AW1721" s="28"/>
      <c r="AX1721" s="28"/>
      <c r="AY1721" s="28"/>
      <c r="AZ1721" s="28"/>
      <c r="BA1721" s="28"/>
      <c r="BB1721" s="28"/>
      <c r="BC1721" s="28"/>
      <c r="BD1721" s="28"/>
      <c r="BE1721" s="28"/>
      <c r="BF1721" s="28"/>
      <c r="BG1721" s="28"/>
      <c r="BH1721" s="28"/>
      <c r="BI1721" s="28"/>
      <c r="BJ1721" s="28"/>
      <c r="BK1721" s="28"/>
      <c r="BL1721" s="28"/>
      <c r="BM1721" s="28"/>
      <c r="BN1721" s="28"/>
      <c r="BO1721" s="28"/>
      <c r="BP1721" s="28"/>
      <c r="BQ1721" s="28"/>
    </row>
    <row r="1722" spans="1:69" ht="12.75" customHeight="1">
      <c r="A1722" s="19"/>
      <c r="B1722" s="19"/>
      <c r="C1722" s="17"/>
      <c r="D1722" s="19"/>
      <c r="E1722" s="19"/>
      <c r="F1722" s="20"/>
      <c r="G1722" s="19"/>
      <c r="H1722" s="41"/>
      <c r="I1722" s="41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  <c r="AF1722" s="19"/>
      <c r="AG1722" s="19"/>
      <c r="AH1722" s="19"/>
      <c r="AI1722" s="19"/>
      <c r="AJ1722" s="19"/>
      <c r="AK1722" s="19"/>
      <c r="AL1722" s="19"/>
      <c r="AM1722" s="19"/>
      <c r="AN1722" s="19"/>
      <c r="AO1722" s="19"/>
      <c r="AP1722" s="19"/>
      <c r="AQ1722" s="19"/>
      <c r="AR1722" s="19"/>
      <c r="AS1722" s="19"/>
      <c r="AT1722" s="19"/>
      <c r="AU1722" s="19"/>
      <c r="AV1722" s="19"/>
      <c r="AW1722" s="28"/>
      <c r="AX1722" s="28"/>
      <c r="AY1722" s="28"/>
      <c r="AZ1722" s="28"/>
      <c r="BA1722" s="28"/>
      <c r="BB1722" s="28"/>
      <c r="BC1722" s="28"/>
      <c r="BD1722" s="28"/>
      <c r="BE1722" s="28"/>
      <c r="BF1722" s="28"/>
      <c r="BG1722" s="28"/>
      <c r="BH1722" s="28"/>
      <c r="BI1722" s="28"/>
      <c r="BJ1722" s="28"/>
      <c r="BK1722" s="28"/>
      <c r="BL1722" s="28"/>
      <c r="BM1722" s="28"/>
      <c r="BN1722" s="28"/>
      <c r="BO1722" s="28"/>
      <c r="BP1722" s="28"/>
      <c r="BQ1722" s="28"/>
    </row>
    <row r="1723" spans="1:69" ht="12.75" customHeight="1">
      <c r="A1723" s="19"/>
      <c r="B1723" s="19"/>
      <c r="C1723" s="17"/>
      <c r="D1723" s="19"/>
      <c r="E1723" s="19"/>
      <c r="F1723" s="20"/>
      <c r="G1723" s="19"/>
      <c r="H1723" s="41"/>
      <c r="I1723" s="41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  <c r="AF1723" s="19"/>
      <c r="AG1723" s="19"/>
      <c r="AH1723" s="19"/>
      <c r="AI1723" s="19"/>
      <c r="AJ1723" s="19"/>
      <c r="AK1723" s="19"/>
      <c r="AL1723" s="19"/>
      <c r="AM1723" s="19"/>
      <c r="AN1723" s="19"/>
      <c r="AO1723" s="19"/>
      <c r="AP1723" s="19"/>
      <c r="AQ1723" s="19"/>
      <c r="AR1723" s="19"/>
      <c r="AS1723" s="19"/>
      <c r="AT1723" s="19"/>
      <c r="AU1723" s="19"/>
      <c r="AV1723" s="19"/>
      <c r="AW1723" s="28"/>
      <c r="AX1723" s="28"/>
      <c r="AY1723" s="28"/>
      <c r="AZ1723" s="28"/>
      <c r="BA1723" s="28"/>
      <c r="BB1723" s="28"/>
      <c r="BC1723" s="28"/>
      <c r="BD1723" s="28"/>
      <c r="BE1723" s="28"/>
      <c r="BF1723" s="28"/>
      <c r="BG1723" s="28"/>
      <c r="BH1723" s="28"/>
      <c r="BI1723" s="28"/>
      <c r="BJ1723" s="28"/>
      <c r="BK1723" s="28"/>
      <c r="BL1723" s="28"/>
      <c r="BM1723" s="28"/>
      <c r="BN1723" s="28"/>
      <c r="BO1723" s="28"/>
      <c r="BP1723" s="28"/>
      <c r="BQ1723" s="28"/>
    </row>
    <row r="1724" spans="1:69" ht="12.75" customHeight="1">
      <c r="A1724" s="19"/>
      <c r="B1724" s="19"/>
      <c r="C1724" s="17"/>
      <c r="D1724" s="19"/>
      <c r="E1724" s="19"/>
      <c r="F1724" s="20"/>
      <c r="G1724" s="19"/>
      <c r="H1724" s="41"/>
      <c r="I1724" s="41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  <c r="AF1724" s="19"/>
      <c r="AG1724" s="19"/>
      <c r="AH1724" s="19"/>
      <c r="AI1724" s="19"/>
      <c r="AJ1724" s="19"/>
      <c r="AK1724" s="19"/>
      <c r="AL1724" s="19"/>
      <c r="AM1724" s="19"/>
      <c r="AN1724" s="19"/>
      <c r="AO1724" s="19"/>
      <c r="AP1724" s="19"/>
      <c r="AQ1724" s="19"/>
      <c r="AR1724" s="19"/>
      <c r="AS1724" s="19"/>
      <c r="AT1724" s="19"/>
      <c r="AU1724" s="19"/>
      <c r="AV1724" s="19"/>
      <c r="AW1724" s="28"/>
      <c r="AX1724" s="28"/>
      <c r="AY1724" s="28"/>
      <c r="AZ1724" s="28"/>
      <c r="BA1724" s="28"/>
      <c r="BB1724" s="28"/>
      <c r="BC1724" s="28"/>
      <c r="BD1724" s="28"/>
      <c r="BE1724" s="28"/>
      <c r="BF1724" s="28"/>
      <c r="BG1724" s="28"/>
      <c r="BH1724" s="28"/>
      <c r="BI1724" s="28"/>
      <c r="BJ1724" s="28"/>
      <c r="BK1724" s="28"/>
      <c r="BL1724" s="28"/>
      <c r="BM1724" s="28"/>
      <c r="BN1724" s="28"/>
      <c r="BO1724" s="28"/>
      <c r="BP1724" s="28"/>
      <c r="BQ1724" s="28"/>
    </row>
    <row r="1725" spans="1:69" ht="12.75" customHeight="1">
      <c r="A1725" s="19"/>
      <c r="B1725" s="19"/>
      <c r="C1725" s="17"/>
      <c r="D1725" s="19"/>
      <c r="E1725" s="19"/>
      <c r="F1725" s="20"/>
      <c r="G1725" s="19"/>
      <c r="H1725" s="41"/>
      <c r="I1725" s="41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  <c r="AF1725" s="19"/>
      <c r="AG1725" s="19"/>
      <c r="AH1725" s="19"/>
      <c r="AI1725" s="19"/>
      <c r="AJ1725" s="19"/>
      <c r="AK1725" s="19"/>
      <c r="AL1725" s="19"/>
      <c r="AM1725" s="19"/>
      <c r="AN1725" s="19"/>
      <c r="AO1725" s="19"/>
      <c r="AP1725" s="19"/>
      <c r="AQ1725" s="19"/>
      <c r="AR1725" s="19"/>
      <c r="AS1725" s="19"/>
      <c r="AT1725" s="19"/>
      <c r="AU1725" s="19"/>
      <c r="AV1725" s="19"/>
      <c r="AW1725" s="28"/>
      <c r="AX1725" s="28"/>
      <c r="AY1725" s="28"/>
      <c r="AZ1725" s="28"/>
      <c r="BA1725" s="28"/>
      <c r="BB1725" s="28"/>
      <c r="BC1725" s="28"/>
      <c r="BD1725" s="28"/>
      <c r="BE1725" s="28"/>
      <c r="BF1725" s="28"/>
      <c r="BG1725" s="28"/>
      <c r="BH1725" s="28"/>
      <c r="BI1725" s="28"/>
      <c r="BJ1725" s="28"/>
      <c r="BK1725" s="28"/>
      <c r="BL1725" s="28"/>
      <c r="BM1725" s="28"/>
      <c r="BN1725" s="28"/>
      <c r="BO1725" s="28"/>
      <c r="BP1725" s="28"/>
      <c r="BQ1725" s="28"/>
    </row>
    <row r="1726" spans="1:69" ht="12.75" customHeight="1">
      <c r="A1726" s="19"/>
      <c r="B1726" s="19"/>
      <c r="C1726" s="17"/>
      <c r="D1726" s="19"/>
      <c r="E1726" s="19"/>
      <c r="F1726" s="20"/>
      <c r="G1726" s="19"/>
      <c r="H1726" s="41"/>
      <c r="I1726" s="41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  <c r="AF1726" s="19"/>
      <c r="AG1726" s="19"/>
      <c r="AH1726" s="19"/>
      <c r="AI1726" s="19"/>
      <c r="AJ1726" s="19"/>
      <c r="AK1726" s="19"/>
      <c r="AL1726" s="19"/>
      <c r="AM1726" s="19"/>
      <c r="AN1726" s="19"/>
      <c r="AO1726" s="19"/>
      <c r="AP1726" s="19"/>
      <c r="AQ1726" s="19"/>
      <c r="AR1726" s="19"/>
      <c r="AS1726" s="19"/>
      <c r="AT1726" s="19"/>
      <c r="AU1726" s="19"/>
      <c r="AV1726" s="19"/>
      <c r="AW1726" s="28"/>
      <c r="AX1726" s="28"/>
      <c r="AY1726" s="28"/>
      <c r="AZ1726" s="28"/>
      <c r="BA1726" s="28"/>
      <c r="BB1726" s="28"/>
      <c r="BC1726" s="28"/>
      <c r="BD1726" s="28"/>
      <c r="BE1726" s="28"/>
      <c r="BF1726" s="28"/>
      <c r="BG1726" s="28"/>
      <c r="BH1726" s="28"/>
      <c r="BI1726" s="28"/>
      <c r="BJ1726" s="28"/>
      <c r="BK1726" s="28"/>
      <c r="BL1726" s="28"/>
      <c r="BM1726" s="28"/>
      <c r="BN1726" s="28"/>
      <c r="BO1726" s="28"/>
      <c r="BP1726" s="28"/>
      <c r="BQ1726" s="28"/>
    </row>
    <row r="1727" spans="1:69" ht="12.75" customHeight="1">
      <c r="A1727" s="19"/>
      <c r="B1727" s="19"/>
      <c r="C1727" s="17"/>
      <c r="D1727" s="19"/>
      <c r="E1727" s="19"/>
      <c r="F1727" s="20"/>
      <c r="G1727" s="19"/>
      <c r="H1727" s="41"/>
      <c r="I1727" s="41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19"/>
      <c r="AG1727" s="19"/>
      <c r="AH1727" s="19"/>
      <c r="AI1727" s="19"/>
      <c r="AJ1727" s="19"/>
      <c r="AK1727" s="19"/>
      <c r="AL1727" s="19"/>
      <c r="AM1727" s="19"/>
      <c r="AN1727" s="19"/>
      <c r="AO1727" s="19"/>
      <c r="AP1727" s="19"/>
      <c r="AQ1727" s="19"/>
      <c r="AR1727" s="19"/>
      <c r="AS1727" s="19"/>
      <c r="AT1727" s="19"/>
      <c r="AU1727" s="19"/>
      <c r="AV1727" s="19"/>
      <c r="AW1727" s="28"/>
      <c r="AX1727" s="28"/>
      <c r="AY1727" s="28"/>
      <c r="AZ1727" s="28"/>
      <c r="BA1727" s="28"/>
      <c r="BB1727" s="28"/>
      <c r="BC1727" s="28"/>
      <c r="BD1727" s="28"/>
      <c r="BE1727" s="28"/>
      <c r="BF1727" s="28"/>
      <c r="BG1727" s="28"/>
      <c r="BH1727" s="28"/>
      <c r="BI1727" s="28"/>
      <c r="BJ1727" s="28"/>
      <c r="BK1727" s="28"/>
      <c r="BL1727" s="28"/>
      <c r="BM1727" s="28"/>
      <c r="BN1727" s="28"/>
      <c r="BO1727" s="28"/>
      <c r="BP1727" s="28"/>
      <c r="BQ1727" s="28"/>
    </row>
    <row r="1728" spans="1:69" ht="12.75" customHeight="1">
      <c r="A1728" s="19"/>
      <c r="B1728" s="19"/>
      <c r="C1728" s="17"/>
      <c r="D1728" s="19"/>
      <c r="E1728" s="19"/>
      <c r="F1728" s="20"/>
      <c r="G1728" s="19"/>
      <c r="H1728" s="41"/>
      <c r="I1728" s="41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  <c r="AF1728" s="19"/>
      <c r="AG1728" s="19"/>
      <c r="AH1728" s="19"/>
      <c r="AI1728" s="19"/>
      <c r="AJ1728" s="19"/>
      <c r="AK1728" s="19"/>
      <c r="AL1728" s="19"/>
      <c r="AM1728" s="19"/>
      <c r="AN1728" s="19"/>
      <c r="AO1728" s="19"/>
      <c r="AP1728" s="19"/>
      <c r="AQ1728" s="19"/>
      <c r="AR1728" s="19"/>
      <c r="AS1728" s="19"/>
      <c r="AT1728" s="19"/>
      <c r="AU1728" s="19"/>
      <c r="AV1728" s="19"/>
      <c r="AW1728" s="28"/>
      <c r="AX1728" s="28"/>
      <c r="AY1728" s="28"/>
      <c r="AZ1728" s="28"/>
      <c r="BA1728" s="28"/>
      <c r="BB1728" s="28"/>
      <c r="BC1728" s="28"/>
      <c r="BD1728" s="28"/>
      <c r="BE1728" s="28"/>
      <c r="BF1728" s="28"/>
      <c r="BG1728" s="28"/>
      <c r="BH1728" s="28"/>
      <c r="BI1728" s="28"/>
      <c r="BJ1728" s="28"/>
      <c r="BK1728" s="28"/>
      <c r="BL1728" s="28"/>
      <c r="BM1728" s="28"/>
      <c r="BN1728" s="28"/>
      <c r="BO1728" s="28"/>
      <c r="BP1728" s="28"/>
      <c r="BQ1728" s="28"/>
    </row>
    <row r="1729" spans="1:69" ht="12.75" customHeight="1">
      <c r="A1729" s="19"/>
      <c r="B1729" s="19"/>
      <c r="C1729" s="17"/>
      <c r="D1729" s="19"/>
      <c r="E1729" s="19"/>
      <c r="F1729" s="20"/>
      <c r="G1729" s="19"/>
      <c r="H1729" s="41"/>
      <c r="I1729" s="41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  <c r="AF1729" s="19"/>
      <c r="AG1729" s="19"/>
      <c r="AH1729" s="19"/>
      <c r="AI1729" s="19"/>
      <c r="AJ1729" s="19"/>
      <c r="AK1729" s="19"/>
      <c r="AL1729" s="19"/>
      <c r="AM1729" s="19"/>
      <c r="AN1729" s="19"/>
      <c r="AO1729" s="19"/>
      <c r="AP1729" s="19"/>
      <c r="AQ1729" s="19"/>
      <c r="AR1729" s="19"/>
      <c r="AS1729" s="19"/>
      <c r="AT1729" s="19"/>
      <c r="AU1729" s="19"/>
      <c r="AV1729" s="19"/>
      <c r="AW1729" s="28"/>
      <c r="AX1729" s="28"/>
      <c r="AY1729" s="28"/>
      <c r="AZ1729" s="28"/>
      <c r="BA1729" s="28"/>
      <c r="BB1729" s="28"/>
      <c r="BC1729" s="28"/>
      <c r="BD1729" s="28"/>
      <c r="BE1729" s="28"/>
      <c r="BF1729" s="28"/>
      <c r="BG1729" s="28"/>
      <c r="BH1729" s="28"/>
      <c r="BI1729" s="28"/>
      <c r="BJ1729" s="28"/>
      <c r="BK1729" s="28"/>
      <c r="BL1729" s="28"/>
      <c r="BM1729" s="28"/>
      <c r="BN1729" s="28"/>
      <c r="BO1729" s="28"/>
      <c r="BP1729" s="28"/>
      <c r="BQ1729" s="28"/>
    </row>
    <row r="1730" spans="1:69" ht="12.75" customHeight="1">
      <c r="A1730" s="19"/>
      <c r="B1730" s="19"/>
      <c r="C1730" s="17"/>
      <c r="D1730" s="19"/>
      <c r="E1730" s="19"/>
      <c r="F1730" s="20"/>
      <c r="G1730" s="19"/>
      <c r="H1730" s="41"/>
      <c r="I1730" s="41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  <c r="AF1730" s="19"/>
      <c r="AG1730" s="19"/>
      <c r="AH1730" s="19"/>
      <c r="AI1730" s="19"/>
      <c r="AJ1730" s="19"/>
      <c r="AK1730" s="19"/>
      <c r="AL1730" s="19"/>
      <c r="AM1730" s="19"/>
      <c r="AN1730" s="19"/>
      <c r="AO1730" s="19"/>
      <c r="AP1730" s="19"/>
      <c r="AQ1730" s="19"/>
      <c r="AR1730" s="19"/>
      <c r="AS1730" s="19"/>
      <c r="AT1730" s="19"/>
      <c r="AU1730" s="19"/>
      <c r="AV1730" s="19"/>
      <c r="AW1730" s="28"/>
      <c r="AX1730" s="28"/>
      <c r="AY1730" s="28"/>
      <c r="AZ1730" s="28"/>
      <c r="BA1730" s="28"/>
      <c r="BB1730" s="28"/>
      <c r="BC1730" s="28"/>
      <c r="BD1730" s="28"/>
      <c r="BE1730" s="28"/>
      <c r="BF1730" s="28"/>
      <c r="BG1730" s="28"/>
      <c r="BH1730" s="28"/>
      <c r="BI1730" s="28"/>
      <c r="BJ1730" s="28"/>
      <c r="BK1730" s="28"/>
      <c r="BL1730" s="28"/>
      <c r="BM1730" s="28"/>
      <c r="BN1730" s="28"/>
      <c r="BO1730" s="28"/>
      <c r="BP1730" s="28"/>
      <c r="BQ1730" s="28"/>
    </row>
    <row r="1731" spans="1:69" ht="12.75" customHeight="1">
      <c r="A1731" s="19"/>
      <c r="B1731" s="19"/>
      <c r="C1731" s="17"/>
      <c r="D1731" s="19"/>
      <c r="E1731" s="19"/>
      <c r="F1731" s="20"/>
      <c r="G1731" s="19"/>
      <c r="H1731" s="41"/>
      <c r="I1731" s="41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  <c r="AF1731" s="19"/>
      <c r="AG1731" s="19"/>
      <c r="AH1731" s="19"/>
      <c r="AI1731" s="19"/>
      <c r="AJ1731" s="19"/>
      <c r="AK1731" s="19"/>
      <c r="AL1731" s="19"/>
      <c r="AM1731" s="19"/>
      <c r="AN1731" s="19"/>
      <c r="AO1731" s="19"/>
      <c r="AP1731" s="19"/>
      <c r="AQ1731" s="19"/>
      <c r="AR1731" s="19"/>
      <c r="AS1731" s="19"/>
      <c r="AT1731" s="19"/>
      <c r="AU1731" s="19"/>
      <c r="AV1731" s="19"/>
      <c r="AW1731" s="28"/>
      <c r="AX1731" s="28"/>
      <c r="AY1731" s="28"/>
      <c r="AZ1731" s="28"/>
      <c r="BA1731" s="28"/>
      <c r="BB1731" s="28"/>
      <c r="BC1731" s="28"/>
      <c r="BD1731" s="28"/>
      <c r="BE1731" s="28"/>
      <c r="BF1731" s="28"/>
      <c r="BG1731" s="28"/>
      <c r="BH1731" s="28"/>
      <c r="BI1731" s="28"/>
      <c r="BJ1731" s="28"/>
      <c r="BK1731" s="28"/>
      <c r="BL1731" s="28"/>
      <c r="BM1731" s="28"/>
      <c r="BN1731" s="28"/>
      <c r="BO1731" s="28"/>
      <c r="BP1731" s="28"/>
      <c r="BQ1731" s="28"/>
    </row>
    <row r="1732" spans="1:69" ht="12.75" customHeight="1">
      <c r="A1732" s="19"/>
      <c r="B1732" s="19"/>
      <c r="C1732" s="17"/>
      <c r="D1732" s="19"/>
      <c r="E1732" s="19"/>
      <c r="F1732" s="20"/>
      <c r="G1732" s="19"/>
      <c r="H1732" s="41"/>
      <c r="I1732" s="41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  <c r="AF1732" s="19"/>
      <c r="AG1732" s="19"/>
      <c r="AH1732" s="19"/>
      <c r="AI1732" s="19"/>
      <c r="AJ1732" s="19"/>
      <c r="AK1732" s="19"/>
      <c r="AL1732" s="19"/>
      <c r="AM1732" s="19"/>
      <c r="AN1732" s="19"/>
      <c r="AO1732" s="19"/>
      <c r="AP1732" s="19"/>
      <c r="AQ1732" s="19"/>
      <c r="AR1732" s="19"/>
      <c r="AS1732" s="19"/>
      <c r="AT1732" s="19"/>
      <c r="AU1732" s="19"/>
      <c r="AV1732" s="19"/>
      <c r="AW1732" s="28"/>
      <c r="AX1732" s="28"/>
      <c r="AY1732" s="28"/>
      <c r="AZ1732" s="28"/>
      <c r="BA1732" s="28"/>
      <c r="BB1732" s="28"/>
      <c r="BC1732" s="28"/>
      <c r="BD1732" s="28"/>
      <c r="BE1732" s="28"/>
      <c r="BF1732" s="28"/>
      <c r="BG1732" s="28"/>
      <c r="BH1732" s="28"/>
      <c r="BI1732" s="28"/>
      <c r="BJ1732" s="28"/>
      <c r="BK1732" s="28"/>
      <c r="BL1732" s="28"/>
      <c r="BM1732" s="28"/>
      <c r="BN1732" s="28"/>
      <c r="BO1732" s="28"/>
      <c r="BP1732" s="28"/>
      <c r="BQ1732" s="28"/>
    </row>
    <row r="1733" spans="1:69" ht="12.75" customHeight="1">
      <c r="A1733" s="19"/>
      <c r="B1733" s="19"/>
      <c r="C1733" s="17"/>
      <c r="D1733" s="19"/>
      <c r="E1733" s="19"/>
      <c r="F1733" s="20"/>
      <c r="G1733" s="19"/>
      <c r="H1733" s="41"/>
      <c r="I1733" s="41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  <c r="AF1733" s="19"/>
      <c r="AG1733" s="19"/>
      <c r="AH1733" s="19"/>
      <c r="AI1733" s="19"/>
      <c r="AJ1733" s="19"/>
      <c r="AK1733" s="19"/>
      <c r="AL1733" s="19"/>
      <c r="AM1733" s="19"/>
      <c r="AN1733" s="19"/>
      <c r="AO1733" s="19"/>
      <c r="AP1733" s="19"/>
      <c r="AQ1733" s="19"/>
      <c r="AR1733" s="19"/>
      <c r="AS1733" s="19"/>
      <c r="AT1733" s="19"/>
      <c r="AU1733" s="19"/>
      <c r="AV1733" s="19"/>
      <c r="AW1733" s="28"/>
      <c r="AX1733" s="28"/>
      <c r="AY1733" s="28"/>
      <c r="AZ1733" s="28"/>
      <c r="BA1733" s="28"/>
      <c r="BB1733" s="28"/>
      <c r="BC1733" s="28"/>
      <c r="BD1733" s="28"/>
      <c r="BE1733" s="28"/>
      <c r="BF1733" s="28"/>
      <c r="BG1733" s="28"/>
      <c r="BH1733" s="28"/>
      <c r="BI1733" s="28"/>
      <c r="BJ1733" s="28"/>
      <c r="BK1733" s="28"/>
      <c r="BL1733" s="28"/>
      <c r="BM1733" s="28"/>
      <c r="BN1733" s="28"/>
      <c r="BO1733" s="28"/>
      <c r="BP1733" s="28"/>
      <c r="BQ1733" s="28"/>
    </row>
    <row r="1734" spans="1:69" ht="12.75" customHeight="1">
      <c r="A1734" s="19"/>
      <c r="B1734" s="19"/>
      <c r="C1734" s="17"/>
      <c r="D1734" s="19"/>
      <c r="E1734" s="19"/>
      <c r="F1734" s="20"/>
      <c r="G1734" s="19"/>
      <c r="H1734" s="41"/>
      <c r="I1734" s="41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  <c r="AF1734" s="19"/>
      <c r="AG1734" s="19"/>
      <c r="AH1734" s="19"/>
      <c r="AI1734" s="19"/>
      <c r="AJ1734" s="19"/>
      <c r="AK1734" s="19"/>
      <c r="AL1734" s="19"/>
      <c r="AM1734" s="19"/>
      <c r="AN1734" s="19"/>
      <c r="AO1734" s="19"/>
      <c r="AP1734" s="19"/>
      <c r="AQ1734" s="19"/>
      <c r="AR1734" s="19"/>
      <c r="AS1734" s="19"/>
      <c r="AT1734" s="19"/>
      <c r="AU1734" s="19"/>
      <c r="AV1734" s="19"/>
      <c r="AW1734" s="28"/>
      <c r="AX1734" s="28"/>
      <c r="AY1734" s="28"/>
      <c r="AZ1734" s="28"/>
      <c r="BA1734" s="28"/>
      <c r="BB1734" s="28"/>
      <c r="BC1734" s="28"/>
      <c r="BD1734" s="28"/>
      <c r="BE1734" s="28"/>
      <c r="BF1734" s="28"/>
      <c r="BG1734" s="28"/>
      <c r="BH1734" s="28"/>
      <c r="BI1734" s="28"/>
      <c r="BJ1734" s="28"/>
      <c r="BK1734" s="28"/>
      <c r="BL1734" s="28"/>
      <c r="BM1734" s="28"/>
      <c r="BN1734" s="28"/>
      <c r="BO1734" s="28"/>
      <c r="BP1734" s="28"/>
      <c r="BQ1734" s="28"/>
    </row>
    <row r="1735" spans="1:69" ht="12.75" customHeight="1">
      <c r="A1735" s="19"/>
      <c r="B1735" s="19"/>
      <c r="C1735" s="17"/>
      <c r="D1735" s="19"/>
      <c r="E1735" s="19"/>
      <c r="F1735" s="20"/>
      <c r="G1735" s="19"/>
      <c r="H1735" s="41"/>
      <c r="I1735" s="41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  <c r="AF1735" s="19"/>
      <c r="AG1735" s="19"/>
      <c r="AH1735" s="19"/>
      <c r="AI1735" s="19"/>
      <c r="AJ1735" s="19"/>
      <c r="AK1735" s="19"/>
      <c r="AL1735" s="19"/>
      <c r="AM1735" s="19"/>
      <c r="AN1735" s="19"/>
      <c r="AO1735" s="19"/>
      <c r="AP1735" s="19"/>
      <c r="AQ1735" s="19"/>
      <c r="AR1735" s="19"/>
      <c r="AS1735" s="19"/>
      <c r="AT1735" s="19"/>
      <c r="AU1735" s="19"/>
      <c r="AV1735" s="19"/>
      <c r="AW1735" s="28"/>
      <c r="AX1735" s="28"/>
      <c r="AY1735" s="28"/>
      <c r="AZ1735" s="28"/>
      <c r="BA1735" s="28"/>
      <c r="BB1735" s="28"/>
      <c r="BC1735" s="28"/>
      <c r="BD1735" s="28"/>
      <c r="BE1735" s="28"/>
      <c r="BF1735" s="28"/>
      <c r="BG1735" s="28"/>
      <c r="BH1735" s="28"/>
      <c r="BI1735" s="28"/>
      <c r="BJ1735" s="28"/>
      <c r="BK1735" s="28"/>
      <c r="BL1735" s="28"/>
      <c r="BM1735" s="28"/>
      <c r="BN1735" s="28"/>
      <c r="BO1735" s="28"/>
      <c r="BP1735" s="28"/>
      <c r="BQ1735" s="28"/>
    </row>
    <row r="1736" spans="1:69" ht="12.75" customHeight="1">
      <c r="A1736" s="19"/>
      <c r="B1736" s="19"/>
      <c r="C1736" s="17"/>
      <c r="D1736" s="19"/>
      <c r="E1736" s="19"/>
      <c r="F1736" s="20"/>
      <c r="G1736" s="19"/>
      <c r="H1736" s="41"/>
      <c r="I1736" s="41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  <c r="AF1736" s="19"/>
      <c r="AG1736" s="19"/>
      <c r="AH1736" s="19"/>
      <c r="AI1736" s="19"/>
      <c r="AJ1736" s="19"/>
      <c r="AK1736" s="19"/>
      <c r="AL1736" s="19"/>
      <c r="AM1736" s="19"/>
      <c r="AN1736" s="19"/>
      <c r="AO1736" s="19"/>
      <c r="AP1736" s="19"/>
      <c r="AQ1736" s="19"/>
      <c r="AR1736" s="19"/>
      <c r="AS1736" s="19"/>
      <c r="AT1736" s="19"/>
      <c r="AU1736" s="19"/>
      <c r="AV1736" s="19"/>
      <c r="AW1736" s="28"/>
      <c r="AX1736" s="28"/>
      <c r="AY1736" s="28"/>
      <c r="AZ1736" s="28"/>
      <c r="BA1736" s="28"/>
      <c r="BB1736" s="28"/>
      <c r="BC1736" s="28"/>
      <c r="BD1736" s="28"/>
      <c r="BE1736" s="28"/>
      <c r="BF1736" s="28"/>
      <c r="BG1736" s="28"/>
      <c r="BH1736" s="28"/>
      <c r="BI1736" s="28"/>
      <c r="BJ1736" s="28"/>
      <c r="BK1736" s="28"/>
      <c r="BL1736" s="28"/>
      <c r="BM1736" s="28"/>
      <c r="BN1736" s="28"/>
      <c r="BO1736" s="28"/>
      <c r="BP1736" s="28"/>
      <c r="BQ1736" s="28"/>
    </row>
    <row r="1737" spans="1:69" ht="12.75" customHeight="1">
      <c r="A1737" s="19"/>
      <c r="B1737" s="19"/>
      <c r="C1737" s="17"/>
      <c r="D1737" s="19"/>
      <c r="E1737" s="19"/>
      <c r="F1737" s="20"/>
      <c r="G1737" s="19"/>
      <c r="H1737" s="41"/>
      <c r="I1737" s="41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  <c r="AF1737" s="19"/>
      <c r="AG1737" s="19"/>
      <c r="AH1737" s="19"/>
      <c r="AI1737" s="19"/>
      <c r="AJ1737" s="19"/>
      <c r="AK1737" s="19"/>
      <c r="AL1737" s="19"/>
      <c r="AM1737" s="19"/>
      <c r="AN1737" s="19"/>
      <c r="AO1737" s="19"/>
      <c r="AP1737" s="19"/>
      <c r="AQ1737" s="19"/>
      <c r="AR1737" s="19"/>
      <c r="AS1737" s="19"/>
      <c r="AT1737" s="19"/>
      <c r="AU1737" s="19"/>
      <c r="AV1737" s="19"/>
      <c r="AW1737" s="28"/>
      <c r="AX1737" s="28"/>
      <c r="AY1737" s="28"/>
      <c r="AZ1737" s="28"/>
      <c r="BA1737" s="28"/>
      <c r="BB1737" s="28"/>
      <c r="BC1737" s="28"/>
      <c r="BD1737" s="28"/>
      <c r="BE1737" s="28"/>
      <c r="BF1737" s="28"/>
      <c r="BG1737" s="28"/>
      <c r="BH1737" s="28"/>
      <c r="BI1737" s="28"/>
      <c r="BJ1737" s="28"/>
      <c r="BK1737" s="28"/>
      <c r="BL1737" s="28"/>
      <c r="BM1737" s="28"/>
      <c r="BN1737" s="28"/>
      <c r="BO1737" s="28"/>
      <c r="BP1737" s="28"/>
      <c r="BQ1737" s="28"/>
    </row>
    <row r="1738" spans="1:69" ht="12.75" customHeight="1">
      <c r="A1738" s="19"/>
      <c r="B1738" s="19"/>
      <c r="C1738" s="17"/>
      <c r="D1738" s="19"/>
      <c r="E1738" s="19"/>
      <c r="F1738" s="20"/>
      <c r="G1738" s="19"/>
      <c r="H1738" s="41"/>
      <c r="I1738" s="41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  <c r="AF1738" s="19"/>
      <c r="AG1738" s="19"/>
      <c r="AH1738" s="19"/>
      <c r="AI1738" s="19"/>
      <c r="AJ1738" s="19"/>
      <c r="AK1738" s="19"/>
      <c r="AL1738" s="19"/>
      <c r="AM1738" s="19"/>
      <c r="AN1738" s="19"/>
      <c r="AO1738" s="19"/>
      <c r="AP1738" s="19"/>
      <c r="AQ1738" s="19"/>
      <c r="AR1738" s="19"/>
      <c r="AS1738" s="19"/>
      <c r="AT1738" s="19"/>
      <c r="AU1738" s="19"/>
      <c r="AV1738" s="19"/>
      <c r="AW1738" s="28"/>
      <c r="AX1738" s="28"/>
      <c r="AY1738" s="28"/>
      <c r="AZ1738" s="28"/>
      <c r="BA1738" s="28"/>
      <c r="BB1738" s="28"/>
      <c r="BC1738" s="28"/>
      <c r="BD1738" s="28"/>
      <c r="BE1738" s="28"/>
      <c r="BF1738" s="28"/>
      <c r="BG1738" s="28"/>
      <c r="BH1738" s="28"/>
      <c r="BI1738" s="28"/>
      <c r="BJ1738" s="28"/>
      <c r="BK1738" s="28"/>
      <c r="BL1738" s="28"/>
      <c r="BM1738" s="28"/>
      <c r="BN1738" s="28"/>
      <c r="BO1738" s="28"/>
      <c r="BP1738" s="28"/>
      <c r="BQ1738" s="28"/>
    </row>
    <row r="1739" spans="1:69" ht="12.75" customHeight="1">
      <c r="A1739" s="19"/>
      <c r="B1739" s="19"/>
      <c r="C1739" s="17"/>
      <c r="D1739" s="19"/>
      <c r="E1739" s="19"/>
      <c r="F1739" s="20"/>
      <c r="G1739" s="19"/>
      <c r="H1739" s="41"/>
      <c r="I1739" s="41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19"/>
      <c r="AG1739" s="19"/>
      <c r="AH1739" s="19"/>
      <c r="AI1739" s="19"/>
      <c r="AJ1739" s="19"/>
      <c r="AK1739" s="19"/>
      <c r="AL1739" s="19"/>
      <c r="AM1739" s="19"/>
      <c r="AN1739" s="19"/>
      <c r="AO1739" s="19"/>
      <c r="AP1739" s="19"/>
      <c r="AQ1739" s="19"/>
      <c r="AR1739" s="19"/>
      <c r="AS1739" s="19"/>
      <c r="AT1739" s="19"/>
      <c r="AU1739" s="19"/>
      <c r="AV1739" s="19"/>
      <c r="AW1739" s="28"/>
      <c r="AX1739" s="28"/>
      <c r="AY1739" s="28"/>
      <c r="AZ1739" s="28"/>
      <c r="BA1739" s="28"/>
      <c r="BB1739" s="28"/>
      <c r="BC1739" s="28"/>
      <c r="BD1739" s="28"/>
      <c r="BE1739" s="28"/>
      <c r="BF1739" s="28"/>
      <c r="BG1739" s="28"/>
      <c r="BH1739" s="28"/>
      <c r="BI1739" s="28"/>
      <c r="BJ1739" s="28"/>
      <c r="BK1739" s="28"/>
      <c r="BL1739" s="28"/>
      <c r="BM1739" s="28"/>
      <c r="BN1739" s="28"/>
      <c r="BO1739" s="28"/>
      <c r="BP1739" s="28"/>
      <c r="BQ1739" s="28"/>
    </row>
    <row r="1740" spans="1:69" ht="12.75" customHeight="1">
      <c r="A1740" s="19"/>
      <c r="B1740" s="19"/>
      <c r="C1740" s="17"/>
      <c r="D1740" s="19"/>
      <c r="E1740" s="19"/>
      <c r="F1740" s="20"/>
      <c r="G1740" s="19"/>
      <c r="H1740" s="41"/>
      <c r="I1740" s="41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  <c r="AF1740" s="19"/>
      <c r="AG1740" s="19"/>
      <c r="AH1740" s="19"/>
      <c r="AI1740" s="19"/>
      <c r="AJ1740" s="19"/>
      <c r="AK1740" s="19"/>
      <c r="AL1740" s="19"/>
      <c r="AM1740" s="19"/>
      <c r="AN1740" s="19"/>
      <c r="AO1740" s="19"/>
      <c r="AP1740" s="19"/>
      <c r="AQ1740" s="19"/>
      <c r="AR1740" s="19"/>
      <c r="AS1740" s="19"/>
      <c r="AT1740" s="19"/>
      <c r="AU1740" s="19"/>
      <c r="AV1740" s="19"/>
      <c r="AW1740" s="28"/>
      <c r="AX1740" s="28"/>
      <c r="AY1740" s="28"/>
      <c r="AZ1740" s="28"/>
      <c r="BA1740" s="28"/>
      <c r="BB1740" s="28"/>
      <c r="BC1740" s="28"/>
      <c r="BD1740" s="28"/>
      <c r="BE1740" s="28"/>
      <c r="BF1740" s="28"/>
      <c r="BG1740" s="28"/>
      <c r="BH1740" s="28"/>
      <c r="BI1740" s="28"/>
      <c r="BJ1740" s="28"/>
      <c r="BK1740" s="28"/>
      <c r="BL1740" s="28"/>
      <c r="BM1740" s="28"/>
      <c r="BN1740" s="28"/>
      <c r="BO1740" s="28"/>
      <c r="BP1740" s="28"/>
      <c r="BQ1740" s="28"/>
    </row>
    <row r="1741" spans="1:69" ht="12.75" customHeight="1">
      <c r="A1741" s="19"/>
      <c r="B1741" s="19"/>
      <c r="C1741" s="17"/>
      <c r="D1741" s="19"/>
      <c r="E1741" s="19"/>
      <c r="F1741" s="20"/>
      <c r="G1741" s="19"/>
      <c r="H1741" s="41"/>
      <c r="I1741" s="41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  <c r="AF1741" s="19"/>
      <c r="AG1741" s="19"/>
      <c r="AH1741" s="19"/>
      <c r="AI1741" s="19"/>
      <c r="AJ1741" s="19"/>
      <c r="AK1741" s="19"/>
      <c r="AL1741" s="19"/>
      <c r="AM1741" s="19"/>
      <c r="AN1741" s="19"/>
      <c r="AO1741" s="19"/>
      <c r="AP1741" s="19"/>
      <c r="AQ1741" s="19"/>
      <c r="AR1741" s="19"/>
      <c r="AS1741" s="19"/>
      <c r="AT1741" s="19"/>
      <c r="AU1741" s="19"/>
      <c r="AV1741" s="19"/>
      <c r="AW1741" s="28"/>
      <c r="AX1741" s="28"/>
      <c r="AY1741" s="28"/>
      <c r="AZ1741" s="28"/>
      <c r="BA1741" s="28"/>
      <c r="BB1741" s="28"/>
      <c r="BC1741" s="28"/>
      <c r="BD1741" s="28"/>
      <c r="BE1741" s="28"/>
      <c r="BF1741" s="28"/>
      <c r="BG1741" s="28"/>
      <c r="BH1741" s="28"/>
      <c r="BI1741" s="28"/>
      <c r="BJ1741" s="28"/>
      <c r="BK1741" s="28"/>
      <c r="BL1741" s="28"/>
      <c r="BM1741" s="28"/>
      <c r="BN1741" s="28"/>
      <c r="BO1741" s="28"/>
      <c r="BP1741" s="28"/>
      <c r="BQ1741" s="28"/>
    </row>
    <row r="1742" spans="1:69" ht="12.75" customHeight="1">
      <c r="A1742" s="19"/>
      <c r="B1742" s="19"/>
      <c r="C1742" s="17"/>
      <c r="D1742" s="19"/>
      <c r="E1742" s="19"/>
      <c r="F1742" s="20"/>
      <c r="G1742" s="19"/>
      <c r="H1742" s="41"/>
      <c r="I1742" s="41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  <c r="AF1742" s="19"/>
      <c r="AG1742" s="19"/>
      <c r="AH1742" s="19"/>
      <c r="AI1742" s="19"/>
      <c r="AJ1742" s="19"/>
      <c r="AK1742" s="19"/>
      <c r="AL1742" s="19"/>
      <c r="AM1742" s="19"/>
      <c r="AN1742" s="19"/>
      <c r="AO1742" s="19"/>
      <c r="AP1742" s="19"/>
      <c r="AQ1742" s="19"/>
      <c r="AR1742" s="19"/>
      <c r="AS1742" s="19"/>
      <c r="AT1742" s="19"/>
      <c r="AU1742" s="19"/>
      <c r="AV1742" s="19"/>
      <c r="AW1742" s="28"/>
      <c r="AX1742" s="28"/>
      <c r="AY1742" s="28"/>
      <c r="AZ1742" s="28"/>
      <c r="BA1742" s="28"/>
      <c r="BB1742" s="28"/>
      <c r="BC1742" s="28"/>
      <c r="BD1742" s="28"/>
      <c r="BE1742" s="28"/>
      <c r="BF1742" s="28"/>
      <c r="BG1742" s="28"/>
      <c r="BH1742" s="28"/>
      <c r="BI1742" s="28"/>
      <c r="BJ1742" s="28"/>
      <c r="BK1742" s="28"/>
      <c r="BL1742" s="28"/>
      <c r="BM1742" s="28"/>
      <c r="BN1742" s="28"/>
      <c r="BO1742" s="28"/>
      <c r="BP1742" s="28"/>
      <c r="BQ1742" s="28"/>
    </row>
    <row r="1743" spans="1:69" ht="12.75" customHeight="1">
      <c r="A1743" s="19"/>
      <c r="B1743" s="19"/>
      <c r="C1743" s="17"/>
      <c r="D1743" s="19"/>
      <c r="E1743" s="19"/>
      <c r="F1743" s="20"/>
      <c r="G1743" s="19"/>
      <c r="H1743" s="41"/>
      <c r="I1743" s="41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  <c r="AF1743" s="19"/>
      <c r="AG1743" s="19"/>
      <c r="AH1743" s="19"/>
      <c r="AI1743" s="19"/>
      <c r="AJ1743" s="19"/>
      <c r="AK1743" s="19"/>
      <c r="AL1743" s="19"/>
      <c r="AM1743" s="19"/>
      <c r="AN1743" s="19"/>
      <c r="AO1743" s="19"/>
      <c r="AP1743" s="19"/>
      <c r="AQ1743" s="19"/>
      <c r="AR1743" s="19"/>
      <c r="AS1743" s="19"/>
      <c r="AT1743" s="19"/>
      <c r="AU1743" s="19"/>
      <c r="AV1743" s="19"/>
      <c r="AW1743" s="28"/>
      <c r="AX1743" s="28"/>
      <c r="AY1743" s="28"/>
      <c r="AZ1743" s="28"/>
      <c r="BA1743" s="28"/>
      <c r="BB1743" s="28"/>
      <c r="BC1743" s="28"/>
      <c r="BD1743" s="28"/>
      <c r="BE1743" s="28"/>
      <c r="BF1743" s="28"/>
      <c r="BG1743" s="28"/>
      <c r="BH1743" s="28"/>
      <c r="BI1743" s="28"/>
      <c r="BJ1743" s="28"/>
      <c r="BK1743" s="28"/>
      <c r="BL1743" s="28"/>
      <c r="BM1743" s="28"/>
      <c r="BN1743" s="28"/>
      <c r="BO1743" s="28"/>
      <c r="BP1743" s="28"/>
      <c r="BQ1743" s="28"/>
    </row>
    <row r="1744" spans="1:69" ht="12.75" customHeight="1">
      <c r="A1744" s="19"/>
      <c r="B1744" s="19"/>
      <c r="C1744" s="17"/>
      <c r="D1744" s="19"/>
      <c r="E1744" s="19"/>
      <c r="F1744" s="20"/>
      <c r="G1744" s="19"/>
      <c r="H1744" s="41"/>
      <c r="I1744" s="41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19"/>
      <c r="AG1744" s="19"/>
      <c r="AH1744" s="19"/>
      <c r="AI1744" s="19"/>
      <c r="AJ1744" s="19"/>
      <c r="AK1744" s="19"/>
      <c r="AL1744" s="19"/>
      <c r="AM1744" s="19"/>
      <c r="AN1744" s="19"/>
      <c r="AO1744" s="19"/>
      <c r="AP1744" s="19"/>
      <c r="AQ1744" s="19"/>
      <c r="AR1744" s="19"/>
      <c r="AS1744" s="19"/>
      <c r="AT1744" s="19"/>
      <c r="AU1744" s="19"/>
      <c r="AV1744" s="19"/>
      <c r="AW1744" s="28"/>
      <c r="AX1744" s="28"/>
      <c r="AY1744" s="28"/>
      <c r="AZ1744" s="28"/>
      <c r="BA1744" s="28"/>
      <c r="BB1744" s="28"/>
      <c r="BC1744" s="28"/>
      <c r="BD1744" s="28"/>
      <c r="BE1744" s="28"/>
      <c r="BF1744" s="28"/>
      <c r="BG1744" s="28"/>
      <c r="BH1744" s="28"/>
      <c r="BI1744" s="28"/>
      <c r="BJ1744" s="28"/>
      <c r="BK1744" s="28"/>
      <c r="BL1744" s="28"/>
      <c r="BM1744" s="28"/>
      <c r="BN1744" s="28"/>
      <c r="BO1744" s="28"/>
      <c r="BP1744" s="28"/>
      <c r="BQ1744" s="28"/>
    </row>
    <row r="1745" spans="1:69" ht="12.75" customHeight="1">
      <c r="A1745" s="19"/>
      <c r="B1745" s="19"/>
      <c r="C1745" s="17"/>
      <c r="D1745" s="19"/>
      <c r="E1745" s="19"/>
      <c r="F1745" s="20"/>
      <c r="G1745" s="19"/>
      <c r="H1745" s="41"/>
      <c r="I1745" s="41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19"/>
      <c r="AG1745" s="19"/>
      <c r="AH1745" s="19"/>
      <c r="AI1745" s="19"/>
      <c r="AJ1745" s="19"/>
      <c r="AK1745" s="19"/>
      <c r="AL1745" s="19"/>
      <c r="AM1745" s="19"/>
      <c r="AN1745" s="19"/>
      <c r="AO1745" s="19"/>
      <c r="AP1745" s="19"/>
      <c r="AQ1745" s="19"/>
      <c r="AR1745" s="19"/>
      <c r="AS1745" s="19"/>
      <c r="AT1745" s="19"/>
      <c r="AU1745" s="19"/>
      <c r="AV1745" s="19"/>
      <c r="AW1745" s="28"/>
      <c r="AX1745" s="28"/>
      <c r="AY1745" s="28"/>
      <c r="AZ1745" s="28"/>
      <c r="BA1745" s="28"/>
      <c r="BB1745" s="28"/>
      <c r="BC1745" s="28"/>
      <c r="BD1745" s="28"/>
      <c r="BE1745" s="28"/>
      <c r="BF1745" s="28"/>
      <c r="BG1745" s="28"/>
      <c r="BH1745" s="28"/>
      <c r="BI1745" s="28"/>
      <c r="BJ1745" s="28"/>
      <c r="BK1745" s="28"/>
      <c r="BL1745" s="28"/>
      <c r="BM1745" s="28"/>
      <c r="BN1745" s="28"/>
      <c r="BO1745" s="28"/>
      <c r="BP1745" s="28"/>
      <c r="BQ1745" s="28"/>
    </row>
    <row r="1746" spans="1:69" ht="12.75" customHeight="1">
      <c r="A1746" s="19"/>
      <c r="B1746" s="19"/>
      <c r="C1746" s="17"/>
      <c r="D1746" s="19"/>
      <c r="E1746" s="19"/>
      <c r="F1746" s="20"/>
      <c r="G1746" s="19"/>
      <c r="H1746" s="41"/>
      <c r="I1746" s="41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19"/>
      <c r="AG1746" s="19"/>
      <c r="AH1746" s="19"/>
      <c r="AI1746" s="19"/>
      <c r="AJ1746" s="19"/>
      <c r="AK1746" s="19"/>
      <c r="AL1746" s="19"/>
      <c r="AM1746" s="19"/>
      <c r="AN1746" s="19"/>
      <c r="AO1746" s="19"/>
      <c r="AP1746" s="19"/>
      <c r="AQ1746" s="19"/>
      <c r="AR1746" s="19"/>
      <c r="AS1746" s="19"/>
      <c r="AT1746" s="19"/>
      <c r="AU1746" s="19"/>
      <c r="AV1746" s="19"/>
      <c r="AW1746" s="28"/>
      <c r="AX1746" s="28"/>
      <c r="AY1746" s="28"/>
      <c r="AZ1746" s="28"/>
      <c r="BA1746" s="28"/>
      <c r="BB1746" s="28"/>
      <c r="BC1746" s="28"/>
      <c r="BD1746" s="28"/>
      <c r="BE1746" s="28"/>
      <c r="BF1746" s="28"/>
      <c r="BG1746" s="28"/>
      <c r="BH1746" s="28"/>
      <c r="BI1746" s="28"/>
      <c r="BJ1746" s="28"/>
      <c r="BK1746" s="28"/>
      <c r="BL1746" s="28"/>
      <c r="BM1746" s="28"/>
      <c r="BN1746" s="28"/>
      <c r="BO1746" s="28"/>
      <c r="BP1746" s="28"/>
      <c r="BQ1746" s="28"/>
    </row>
    <row r="1747" spans="1:69" ht="12.75" customHeight="1">
      <c r="A1747" s="19"/>
      <c r="B1747" s="19"/>
      <c r="C1747" s="17"/>
      <c r="D1747" s="19"/>
      <c r="E1747" s="19"/>
      <c r="F1747" s="20"/>
      <c r="G1747" s="19"/>
      <c r="H1747" s="41"/>
      <c r="I1747" s="41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19"/>
      <c r="AG1747" s="19"/>
      <c r="AH1747" s="19"/>
      <c r="AI1747" s="19"/>
      <c r="AJ1747" s="19"/>
      <c r="AK1747" s="19"/>
      <c r="AL1747" s="19"/>
      <c r="AM1747" s="19"/>
      <c r="AN1747" s="19"/>
      <c r="AO1747" s="19"/>
      <c r="AP1747" s="19"/>
      <c r="AQ1747" s="19"/>
      <c r="AR1747" s="19"/>
      <c r="AS1747" s="19"/>
      <c r="AT1747" s="19"/>
      <c r="AU1747" s="19"/>
      <c r="AV1747" s="19"/>
      <c r="AW1747" s="28"/>
      <c r="AX1747" s="28"/>
      <c r="AY1747" s="28"/>
      <c r="AZ1747" s="28"/>
      <c r="BA1747" s="28"/>
      <c r="BB1747" s="28"/>
      <c r="BC1747" s="28"/>
      <c r="BD1747" s="28"/>
      <c r="BE1747" s="28"/>
      <c r="BF1747" s="28"/>
      <c r="BG1747" s="28"/>
      <c r="BH1747" s="28"/>
      <c r="BI1747" s="28"/>
      <c r="BJ1747" s="28"/>
      <c r="BK1747" s="28"/>
      <c r="BL1747" s="28"/>
      <c r="BM1747" s="28"/>
      <c r="BN1747" s="28"/>
      <c r="BO1747" s="28"/>
      <c r="BP1747" s="28"/>
      <c r="BQ1747" s="28"/>
    </row>
    <row r="1748" spans="1:69" ht="12.75" customHeight="1">
      <c r="A1748" s="19"/>
      <c r="B1748" s="19"/>
      <c r="C1748" s="17"/>
      <c r="D1748" s="19"/>
      <c r="E1748" s="19"/>
      <c r="F1748" s="20"/>
      <c r="G1748" s="19"/>
      <c r="H1748" s="41"/>
      <c r="I1748" s="41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H1748" s="19"/>
      <c r="AI1748" s="19"/>
      <c r="AJ1748" s="19"/>
      <c r="AK1748" s="19"/>
      <c r="AL1748" s="19"/>
      <c r="AM1748" s="19"/>
      <c r="AN1748" s="19"/>
      <c r="AO1748" s="19"/>
      <c r="AP1748" s="19"/>
      <c r="AQ1748" s="19"/>
      <c r="AR1748" s="19"/>
      <c r="AS1748" s="19"/>
      <c r="AT1748" s="19"/>
      <c r="AU1748" s="19"/>
      <c r="AV1748" s="19"/>
      <c r="AW1748" s="28"/>
      <c r="AX1748" s="28"/>
      <c r="AY1748" s="28"/>
      <c r="AZ1748" s="28"/>
      <c r="BA1748" s="28"/>
      <c r="BB1748" s="28"/>
      <c r="BC1748" s="28"/>
      <c r="BD1748" s="28"/>
      <c r="BE1748" s="28"/>
      <c r="BF1748" s="28"/>
      <c r="BG1748" s="28"/>
      <c r="BH1748" s="28"/>
      <c r="BI1748" s="28"/>
      <c r="BJ1748" s="28"/>
      <c r="BK1748" s="28"/>
      <c r="BL1748" s="28"/>
      <c r="BM1748" s="28"/>
      <c r="BN1748" s="28"/>
      <c r="BO1748" s="28"/>
      <c r="BP1748" s="28"/>
      <c r="BQ1748" s="28"/>
    </row>
    <row r="1749" spans="1:69" ht="12.75" customHeight="1">
      <c r="A1749" s="19"/>
      <c r="B1749" s="19"/>
      <c r="C1749" s="17"/>
      <c r="D1749" s="19"/>
      <c r="E1749" s="19"/>
      <c r="F1749" s="20"/>
      <c r="G1749" s="19"/>
      <c r="H1749" s="41"/>
      <c r="I1749" s="41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  <c r="AF1749" s="19"/>
      <c r="AG1749" s="19"/>
      <c r="AH1749" s="19"/>
      <c r="AI1749" s="19"/>
      <c r="AJ1749" s="19"/>
      <c r="AK1749" s="19"/>
      <c r="AL1749" s="19"/>
      <c r="AM1749" s="19"/>
      <c r="AN1749" s="19"/>
      <c r="AO1749" s="19"/>
      <c r="AP1749" s="19"/>
      <c r="AQ1749" s="19"/>
      <c r="AR1749" s="19"/>
      <c r="AS1749" s="19"/>
      <c r="AT1749" s="19"/>
      <c r="AU1749" s="19"/>
      <c r="AV1749" s="19"/>
      <c r="AW1749" s="28"/>
      <c r="AX1749" s="28"/>
      <c r="AY1749" s="28"/>
      <c r="AZ1749" s="28"/>
      <c r="BA1749" s="28"/>
      <c r="BB1749" s="28"/>
      <c r="BC1749" s="28"/>
      <c r="BD1749" s="28"/>
      <c r="BE1749" s="28"/>
      <c r="BF1749" s="28"/>
      <c r="BG1749" s="28"/>
      <c r="BH1749" s="28"/>
      <c r="BI1749" s="28"/>
      <c r="BJ1749" s="28"/>
      <c r="BK1749" s="28"/>
      <c r="BL1749" s="28"/>
      <c r="BM1749" s="28"/>
      <c r="BN1749" s="28"/>
      <c r="BO1749" s="28"/>
      <c r="BP1749" s="28"/>
      <c r="BQ1749" s="28"/>
    </row>
    <row r="1750" spans="1:69" ht="12.75" customHeight="1">
      <c r="A1750" s="19"/>
      <c r="B1750" s="19"/>
      <c r="C1750" s="17"/>
      <c r="D1750" s="19"/>
      <c r="E1750" s="19"/>
      <c r="F1750" s="20"/>
      <c r="G1750" s="19"/>
      <c r="H1750" s="41"/>
      <c r="I1750" s="41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  <c r="AF1750" s="19"/>
      <c r="AG1750" s="19"/>
      <c r="AH1750" s="19"/>
      <c r="AI1750" s="19"/>
      <c r="AJ1750" s="19"/>
      <c r="AK1750" s="19"/>
      <c r="AL1750" s="19"/>
      <c r="AM1750" s="19"/>
      <c r="AN1750" s="19"/>
      <c r="AO1750" s="19"/>
      <c r="AP1750" s="19"/>
      <c r="AQ1750" s="19"/>
      <c r="AR1750" s="19"/>
      <c r="AS1750" s="19"/>
      <c r="AT1750" s="19"/>
      <c r="AU1750" s="19"/>
      <c r="AV1750" s="19"/>
      <c r="AW1750" s="28"/>
      <c r="AX1750" s="28"/>
      <c r="AY1750" s="28"/>
      <c r="AZ1750" s="28"/>
      <c r="BA1750" s="28"/>
      <c r="BB1750" s="28"/>
      <c r="BC1750" s="28"/>
      <c r="BD1750" s="28"/>
      <c r="BE1750" s="28"/>
      <c r="BF1750" s="28"/>
      <c r="BG1750" s="28"/>
      <c r="BH1750" s="28"/>
      <c r="BI1750" s="28"/>
      <c r="BJ1750" s="28"/>
      <c r="BK1750" s="28"/>
      <c r="BL1750" s="28"/>
      <c r="BM1750" s="28"/>
      <c r="BN1750" s="28"/>
      <c r="BO1750" s="28"/>
      <c r="BP1750" s="28"/>
      <c r="BQ1750" s="28"/>
    </row>
    <row r="1751" spans="1:69" ht="12.75" customHeight="1">
      <c r="A1751" s="19"/>
      <c r="B1751" s="19"/>
      <c r="C1751" s="17"/>
      <c r="D1751" s="19"/>
      <c r="E1751" s="19"/>
      <c r="F1751" s="20"/>
      <c r="G1751" s="19"/>
      <c r="H1751" s="41"/>
      <c r="I1751" s="41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19"/>
      <c r="AG1751" s="19"/>
      <c r="AH1751" s="19"/>
      <c r="AI1751" s="19"/>
      <c r="AJ1751" s="19"/>
      <c r="AK1751" s="19"/>
      <c r="AL1751" s="19"/>
      <c r="AM1751" s="19"/>
      <c r="AN1751" s="19"/>
      <c r="AO1751" s="19"/>
      <c r="AP1751" s="19"/>
      <c r="AQ1751" s="19"/>
      <c r="AR1751" s="19"/>
      <c r="AS1751" s="19"/>
      <c r="AT1751" s="19"/>
      <c r="AU1751" s="19"/>
      <c r="AV1751" s="19"/>
      <c r="AW1751" s="28"/>
      <c r="AX1751" s="28"/>
      <c r="AY1751" s="28"/>
      <c r="AZ1751" s="28"/>
      <c r="BA1751" s="28"/>
      <c r="BB1751" s="28"/>
      <c r="BC1751" s="28"/>
      <c r="BD1751" s="28"/>
      <c r="BE1751" s="28"/>
      <c r="BF1751" s="28"/>
      <c r="BG1751" s="28"/>
      <c r="BH1751" s="28"/>
      <c r="BI1751" s="28"/>
      <c r="BJ1751" s="28"/>
      <c r="BK1751" s="28"/>
      <c r="BL1751" s="28"/>
      <c r="BM1751" s="28"/>
      <c r="BN1751" s="28"/>
      <c r="BO1751" s="28"/>
      <c r="BP1751" s="28"/>
      <c r="BQ1751" s="28"/>
    </row>
    <row r="1752" spans="1:69" ht="12.75" customHeight="1">
      <c r="A1752" s="19"/>
      <c r="B1752" s="19"/>
      <c r="C1752" s="17"/>
      <c r="D1752" s="19"/>
      <c r="E1752" s="19"/>
      <c r="F1752" s="20"/>
      <c r="G1752" s="19"/>
      <c r="H1752" s="41"/>
      <c r="I1752" s="41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  <c r="AF1752" s="19"/>
      <c r="AG1752" s="19"/>
      <c r="AH1752" s="19"/>
      <c r="AI1752" s="19"/>
      <c r="AJ1752" s="19"/>
      <c r="AK1752" s="19"/>
      <c r="AL1752" s="19"/>
      <c r="AM1752" s="19"/>
      <c r="AN1752" s="19"/>
      <c r="AO1752" s="19"/>
      <c r="AP1752" s="19"/>
      <c r="AQ1752" s="19"/>
      <c r="AR1752" s="19"/>
      <c r="AS1752" s="19"/>
      <c r="AT1752" s="19"/>
      <c r="AU1752" s="19"/>
      <c r="AV1752" s="19"/>
      <c r="AW1752" s="28"/>
      <c r="AX1752" s="28"/>
      <c r="AY1752" s="28"/>
      <c r="AZ1752" s="28"/>
      <c r="BA1752" s="28"/>
      <c r="BB1752" s="28"/>
      <c r="BC1752" s="28"/>
      <c r="BD1752" s="28"/>
      <c r="BE1752" s="28"/>
      <c r="BF1752" s="28"/>
      <c r="BG1752" s="28"/>
      <c r="BH1752" s="28"/>
      <c r="BI1752" s="28"/>
      <c r="BJ1752" s="28"/>
      <c r="BK1752" s="28"/>
      <c r="BL1752" s="28"/>
      <c r="BM1752" s="28"/>
      <c r="BN1752" s="28"/>
      <c r="BO1752" s="28"/>
      <c r="BP1752" s="28"/>
      <c r="BQ1752" s="28"/>
    </row>
    <row r="1753" spans="1:69" ht="12.75" customHeight="1">
      <c r="A1753" s="19"/>
      <c r="B1753" s="19"/>
      <c r="C1753" s="17"/>
      <c r="D1753" s="19"/>
      <c r="E1753" s="19"/>
      <c r="F1753" s="20"/>
      <c r="G1753" s="19"/>
      <c r="H1753" s="41"/>
      <c r="I1753" s="41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  <c r="AF1753" s="19"/>
      <c r="AG1753" s="19"/>
      <c r="AH1753" s="19"/>
      <c r="AI1753" s="19"/>
      <c r="AJ1753" s="19"/>
      <c r="AK1753" s="19"/>
      <c r="AL1753" s="19"/>
      <c r="AM1753" s="19"/>
      <c r="AN1753" s="19"/>
      <c r="AO1753" s="19"/>
      <c r="AP1753" s="19"/>
      <c r="AQ1753" s="19"/>
      <c r="AR1753" s="19"/>
      <c r="AS1753" s="19"/>
      <c r="AT1753" s="19"/>
      <c r="AU1753" s="19"/>
      <c r="AV1753" s="19"/>
      <c r="AW1753" s="28"/>
      <c r="AX1753" s="28"/>
      <c r="AY1753" s="28"/>
      <c r="AZ1753" s="28"/>
      <c r="BA1753" s="28"/>
      <c r="BB1753" s="28"/>
      <c r="BC1753" s="28"/>
      <c r="BD1753" s="28"/>
      <c r="BE1753" s="28"/>
      <c r="BF1753" s="28"/>
      <c r="BG1753" s="28"/>
      <c r="BH1753" s="28"/>
      <c r="BI1753" s="28"/>
      <c r="BJ1753" s="28"/>
      <c r="BK1753" s="28"/>
      <c r="BL1753" s="28"/>
      <c r="BM1753" s="28"/>
      <c r="BN1753" s="28"/>
      <c r="BO1753" s="28"/>
      <c r="BP1753" s="28"/>
      <c r="BQ1753" s="28"/>
    </row>
    <row r="1754" spans="1:69" ht="12.75" customHeight="1">
      <c r="A1754" s="19"/>
      <c r="B1754" s="19"/>
      <c r="C1754" s="17"/>
      <c r="D1754" s="19"/>
      <c r="E1754" s="19"/>
      <c r="F1754" s="20"/>
      <c r="G1754" s="19"/>
      <c r="H1754" s="41"/>
      <c r="I1754" s="41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  <c r="AF1754" s="19"/>
      <c r="AG1754" s="19"/>
      <c r="AH1754" s="19"/>
      <c r="AI1754" s="19"/>
      <c r="AJ1754" s="19"/>
      <c r="AK1754" s="19"/>
      <c r="AL1754" s="19"/>
      <c r="AM1754" s="19"/>
      <c r="AN1754" s="19"/>
      <c r="AO1754" s="19"/>
      <c r="AP1754" s="19"/>
      <c r="AQ1754" s="19"/>
      <c r="AR1754" s="19"/>
      <c r="AS1754" s="19"/>
      <c r="AT1754" s="19"/>
      <c r="AU1754" s="19"/>
      <c r="AV1754" s="19"/>
      <c r="AW1754" s="28"/>
      <c r="AX1754" s="28"/>
      <c r="AY1754" s="28"/>
      <c r="AZ1754" s="28"/>
      <c r="BA1754" s="28"/>
      <c r="BB1754" s="28"/>
      <c r="BC1754" s="28"/>
      <c r="BD1754" s="28"/>
      <c r="BE1754" s="28"/>
      <c r="BF1754" s="28"/>
      <c r="BG1754" s="28"/>
      <c r="BH1754" s="28"/>
      <c r="BI1754" s="28"/>
      <c r="BJ1754" s="28"/>
      <c r="BK1754" s="28"/>
      <c r="BL1754" s="28"/>
      <c r="BM1754" s="28"/>
      <c r="BN1754" s="28"/>
      <c r="BO1754" s="28"/>
      <c r="BP1754" s="28"/>
      <c r="BQ1754" s="28"/>
    </row>
    <row r="1755" spans="1:69" ht="12.75" customHeight="1">
      <c r="A1755" s="19"/>
      <c r="B1755" s="19"/>
      <c r="C1755" s="17"/>
      <c r="D1755" s="19"/>
      <c r="E1755" s="19"/>
      <c r="F1755" s="20"/>
      <c r="G1755" s="19"/>
      <c r="H1755" s="41"/>
      <c r="I1755" s="41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  <c r="AF1755" s="19"/>
      <c r="AG1755" s="19"/>
      <c r="AH1755" s="19"/>
      <c r="AI1755" s="19"/>
      <c r="AJ1755" s="19"/>
      <c r="AK1755" s="19"/>
      <c r="AL1755" s="19"/>
      <c r="AM1755" s="19"/>
      <c r="AN1755" s="19"/>
      <c r="AO1755" s="19"/>
      <c r="AP1755" s="19"/>
      <c r="AQ1755" s="19"/>
      <c r="AR1755" s="19"/>
      <c r="AS1755" s="19"/>
      <c r="AT1755" s="19"/>
      <c r="AU1755" s="19"/>
      <c r="AV1755" s="19"/>
      <c r="AW1755" s="28"/>
      <c r="AX1755" s="28"/>
      <c r="AY1755" s="28"/>
      <c r="AZ1755" s="28"/>
      <c r="BA1755" s="28"/>
      <c r="BB1755" s="28"/>
      <c r="BC1755" s="28"/>
      <c r="BD1755" s="28"/>
      <c r="BE1755" s="28"/>
      <c r="BF1755" s="28"/>
      <c r="BG1755" s="28"/>
      <c r="BH1755" s="28"/>
      <c r="BI1755" s="28"/>
      <c r="BJ1755" s="28"/>
      <c r="BK1755" s="28"/>
      <c r="BL1755" s="28"/>
      <c r="BM1755" s="28"/>
      <c r="BN1755" s="28"/>
      <c r="BO1755" s="28"/>
      <c r="BP1755" s="28"/>
      <c r="BQ1755" s="28"/>
    </row>
    <row r="1756" spans="1:69" ht="12.75" customHeight="1">
      <c r="A1756" s="19"/>
      <c r="B1756" s="19"/>
      <c r="C1756" s="17"/>
      <c r="D1756" s="19"/>
      <c r="E1756" s="19"/>
      <c r="F1756" s="20"/>
      <c r="G1756" s="19"/>
      <c r="H1756" s="41"/>
      <c r="I1756" s="41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  <c r="AF1756" s="19"/>
      <c r="AG1756" s="19"/>
      <c r="AH1756" s="19"/>
      <c r="AI1756" s="19"/>
      <c r="AJ1756" s="19"/>
      <c r="AK1756" s="19"/>
      <c r="AL1756" s="19"/>
      <c r="AM1756" s="19"/>
      <c r="AN1756" s="19"/>
      <c r="AO1756" s="19"/>
      <c r="AP1756" s="19"/>
      <c r="AQ1756" s="19"/>
      <c r="AR1756" s="19"/>
      <c r="AS1756" s="19"/>
      <c r="AT1756" s="19"/>
      <c r="AU1756" s="19"/>
      <c r="AV1756" s="19"/>
      <c r="AW1756" s="28"/>
      <c r="AX1756" s="28"/>
      <c r="AY1756" s="28"/>
      <c r="AZ1756" s="28"/>
      <c r="BA1756" s="28"/>
      <c r="BB1756" s="28"/>
      <c r="BC1756" s="28"/>
      <c r="BD1756" s="28"/>
      <c r="BE1756" s="28"/>
      <c r="BF1756" s="28"/>
      <c r="BG1756" s="28"/>
      <c r="BH1756" s="28"/>
      <c r="BI1756" s="28"/>
      <c r="BJ1756" s="28"/>
      <c r="BK1756" s="28"/>
      <c r="BL1756" s="28"/>
      <c r="BM1756" s="28"/>
      <c r="BN1756" s="28"/>
      <c r="BO1756" s="28"/>
      <c r="BP1756" s="28"/>
      <c r="BQ1756" s="28"/>
    </row>
    <row r="1757" spans="1:69" ht="12.75" customHeight="1">
      <c r="A1757" s="19"/>
      <c r="B1757" s="19"/>
      <c r="C1757" s="17"/>
      <c r="D1757" s="19"/>
      <c r="E1757" s="19"/>
      <c r="F1757" s="20"/>
      <c r="G1757" s="19"/>
      <c r="H1757" s="41"/>
      <c r="I1757" s="41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  <c r="AF1757" s="19"/>
      <c r="AG1757" s="19"/>
      <c r="AH1757" s="19"/>
      <c r="AI1757" s="19"/>
      <c r="AJ1757" s="19"/>
      <c r="AK1757" s="19"/>
      <c r="AL1757" s="19"/>
      <c r="AM1757" s="19"/>
      <c r="AN1757" s="19"/>
      <c r="AO1757" s="19"/>
      <c r="AP1757" s="19"/>
      <c r="AQ1757" s="19"/>
      <c r="AR1757" s="19"/>
      <c r="AS1757" s="19"/>
      <c r="AT1757" s="19"/>
      <c r="AU1757" s="19"/>
      <c r="AV1757" s="19"/>
      <c r="AW1757" s="28"/>
      <c r="AX1757" s="28"/>
      <c r="AY1757" s="28"/>
      <c r="AZ1757" s="28"/>
      <c r="BA1757" s="28"/>
      <c r="BB1757" s="28"/>
      <c r="BC1757" s="28"/>
      <c r="BD1757" s="28"/>
      <c r="BE1757" s="28"/>
      <c r="BF1757" s="28"/>
      <c r="BG1757" s="28"/>
      <c r="BH1757" s="28"/>
      <c r="BI1757" s="28"/>
      <c r="BJ1757" s="28"/>
      <c r="BK1757" s="28"/>
      <c r="BL1757" s="28"/>
      <c r="BM1757" s="28"/>
      <c r="BN1757" s="28"/>
      <c r="BO1757" s="28"/>
      <c r="BP1757" s="28"/>
      <c r="BQ1757" s="28"/>
    </row>
    <row r="1758" spans="1:69" ht="12.75" customHeight="1">
      <c r="A1758" s="19"/>
      <c r="B1758" s="19"/>
      <c r="C1758" s="17"/>
      <c r="D1758" s="19"/>
      <c r="E1758" s="19"/>
      <c r="F1758" s="20"/>
      <c r="G1758" s="19"/>
      <c r="H1758" s="41"/>
      <c r="I1758" s="41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  <c r="AF1758" s="19"/>
      <c r="AG1758" s="19"/>
      <c r="AH1758" s="19"/>
      <c r="AI1758" s="19"/>
      <c r="AJ1758" s="19"/>
      <c r="AK1758" s="19"/>
      <c r="AL1758" s="19"/>
      <c r="AM1758" s="19"/>
      <c r="AN1758" s="19"/>
      <c r="AO1758" s="19"/>
      <c r="AP1758" s="19"/>
      <c r="AQ1758" s="19"/>
      <c r="AR1758" s="19"/>
      <c r="AS1758" s="19"/>
      <c r="AT1758" s="19"/>
      <c r="AU1758" s="19"/>
      <c r="AV1758" s="19"/>
      <c r="AW1758" s="28"/>
      <c r="AX1758" s="28"/>
      <c r="AY1758" s="28"/>
      <c r="AZ1758" s="28"/>
      <c r="BA1758" s="28"/>
      <c r="BB1758" s="28"/>
      <c r="BC1758" s="28"/>
      <c r="BD1758" s="28"/>
      <c r="BE1758" s="28"/>
      <c r="BF1758" s="28"/>
      <c r="BG1758" s="28"/>
      <c r="BH1758" s="28"/>
      <c r="BI1758" s="28"/>
      <c r="BJ1758" s="28"/>
      <c r="BK1758" s="28"/>
      <c r="BL1758" s="28"/>
      <c r="BM1758" s="28"/>
      <c r="BN1758" s="28"/>
      <c r="BO1758" s="28"/>
      <c r="BP1758" s="28"/>
      <c r="BQ1758" s="28"/>
    </row>
    <row r="1759" spans="1:69" ht="12.75" customHeight="1">
      <c r="A1759" s="19"/>
      <c r="B1759" s="19"/>
      <c r="C1759" s="17"/>
      <c r="D1759" s="19"/>
      <c r="E1759" s="19"/>
      <c r="F1759" s="20"/>
      <c r="G1759" s="19"/>
      <c r="H1759" s="41"/>
      <c r="I1759" s="41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  <c r="AF1759" s="19"/>
      <c r="AG1759" s="19"/>
      <c r="AH1759" s="19"/>
      <c r="AI1759" s="19"/>
      <c r="AJ1759" s="19"/>
      <c r="AK1759" s="19"/>
      <c r="AL1759" s="19"/>
      <c r="AM1759" s="19"/>
      <c r="AN1759" s="19"/>
      <c r="AO1759" s="19"/>
      <c r="AP1759" s="19"/>
      <c r="AQ1759" s="19"/>
      <c r="AR1759" s="19"/>
      <c r="AS1759" s="19"/>
      <c r="AT1759" s="19"/>
      <c r="AU1759" s="19"/>
      <c r="AV1759" s="19"/>
      <c r="AW1759" s="28"/>
      <c r="AX1759" s="28"/>
      <c r="AY1759" s="28"/>
      <c r="AZ1759" s="28"/>
      <c r="BA1759" s="28"/>
      <c r="BB1759" s="28"/>
      <c r="BC1759" s="28"/>
      <c r="BD1759" s="28"/>
      <c r="BE1759" s="28"/>
      <c r="BF1759" s="28"/>
      <c r="BG1759" s="28"/>
      <c r="BH1759" s="28"/>
      <c r="BI1759" s="28"/>
      <c r="BJ1759" s="28"/>
      <c r="BK1759" s="28"/>
      <c r="BL1759" s="28"/>
      <c r="BM1759" s="28"/>
      <c r="BN1759" s="28"/>
      <c r="BO1759" s="28"/>
      <c r="BP1759" s="28"/>
      <c r="BQ1759" s="28"/>
    </row>
    <row r="1760" spans="1:69" ht="12.75" customHeight="1">
      <c r="A1760" s="19"/>
      <c r="B1760" s="19"/>
      <c r="C1760" s="17"/>
      <c r="D1760" s="19"/>
      <c r="E1760" s="19"/>
      <c r="F1760" s="20"/>
      <c r="G1760" s="19"/>
      <c r="H1760" s="41"/>
      <c r="I1760" s="41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  <c r="AF1760" s="19"/>
      <c r="AG1760" s="19"/>
      <c r="AH1760" s="19"/>
      <c r="AI1760" s="19"/>
      <c r="AJ1760" s="19"/>
      <c r="AK1760" s="19"/>
      <c r="AL1760" s="19"/>
      <c r="AM1760" s="19"/>
      <c r="AN1760" s="19"/>
      <c r="AO1760" s="19"/>
      <c r="AP1760" s="19"/>
      <c r="AQ1760" s="19"/>
      <c r="AR1760" s="19"/>
      <c r="AS1760" s="19"/>
      <c r="AT1760" s="19"/>
      <c r="AU1760" s="19"/>
      <c r="AV1760" s="19"/>
      <c r="AW1760" s="28"/>
      <c r="AX1760" s="28"/>
      <c r="AY1760" s="28"/>
      <c r="AZ1760" s="28"/>
      <c r="BA1760" s="28"/>
      <c r="BB1760" s="28"/>
      <c r="BC1760" s="28"/>
      <c r="BD1760" s="28"/>
      <c r="BE1760" s="28"/>
      <c r="BF1760" s="28"/>
      <c r="BG1760" s="28"/>
      <c r="BH1760" s="28"/>
      <c r="BI1760" s="28"/>
      <c r="BJ1760" s="28"/>
      <c r="BK1760" s="28"/>
      <c r="BL1760" s="28"/>
      <c r="BM1760" s="28"/>
      <c r="BN1760" s="28"/>
      <c r="BO1760" s="28"/>
      <c r="BP1760" s="28"/>
      <c r="BQ1760" s="28"/>
    </row>
    <row r="1761" spans="1:69" ht="12.75" customHeight="1">
      <c r="A1761" s="19"/>
      <c r="B1761" s="19"/>
      <c r="C1761" s="17"/>
      <c r="D1761" s="19"/>
      <c r="E1761" s="19"/>
      <c r="F1761" s="20"/>
      <c r="G1761" s="19"/>
      <c r="H1761" s="41"/>
      <c r="I1761" s="41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  <c r="AF1761" s="19"/>
      <c r="AG1761" s="19"/>
      <c r="AH1761" s="19"/>
      <c r="AI1761" s="19"/>
      <c r="AJ1761" s="19"/>
      <c r="AK1761" s="19"/>
      <c r="AL1761" s="19"/>
      <c r="AM1761" s="19"/>
      <c r="AN1761" s="19"/>
      <c r="AO1761" s="19"/>
      <c r="AP1761" s="19"/>
      <c r="AQ1761" s="19"/>
      <c r="AR1761" s="19"/>
      <c r="AS1761" s="19"/>
      <c r="AT1761" s="19"/>
      <c r="AU1761" s="19"/>
      <c r="AV1761" s="19"/>
      <c r="AW1761" s="28"/>
      <c r="AX1761" s="28"/>
      <c r="AY1761" s="28"/>
      <c r="AZ1761" s="28"/>
      <c r="BA1761" s="28"/>
      <c r="BB1761" s="28"/>
      <c r="BC1761" s="28"/>
      <c r="BD1761" s="28"/>
      <c r="BE1761" s="28"/>
      <c r="BF1761" s="28"/>
      <c r="BG1761" s="28"/>
      <c r="BH1761" s="28"/>
      <c r="BI1761" s="28"/>
      <c r="BJ1761" s="28"/>
      <c r="BK1761" s="28"/>
      <c r="BL1761" s="28"/>
      <c r="BM1761" s="28"/>
      <c r="BN1761" s="28"/>
      <c r="BO1761" s="28"/>
      <c r="BP1761" s="28"/>
      <c r="BQ1761" s="28"/>
    </row>
    <row r="1762" spans="1:69" ht="12.75" customHeight="1">
      <c r="A1762" s="19"/>
      <c r="B1762" s="19"/>
      <c r="C1762" s="17"/>
      <c r="D1762" s="19"/>
      <c r="E1762" s="19"/>
      <c r="F1762" s="20"/>
      <c r="G1762" s="19"/>
      <c r="H1762" s="41"/>
      <c r="I1762" s="41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  <c r="AF1762" s="19"/>
      <c r="AG1762" s="19"/>
      <c r="AH1762" s="19"/>
      <c r="AI1762" s="19"/>
      <c r="AJ1762" s="19"/>
      <c r="AK1762" s="19"/>
      <c r="AL1762" s="19"/>
      <c r="AM1762" s="19"/>
      <c r="AN1762" s="19"/>
      <c r="AO1762" s="19"/>
      <c r="AP1762" s="19"/>
      <c r="AQ1762" s="19"/>
      <c r="AR1762" s="19"/>
      <c r="AS1762" s="19"/>
      <c r="AT1762" s="19"/>
      <c r="AU1762" s="19"/>
      <c r="AV1762" s="19"/>
      <c r="AW1762" s="28"/>
      <c r="AX1762" s="28"/>
      <c r="AY1762" s="28"/>
      <c r="AZ1762" s="28"/>
      <c r="BA1762" s="28"/>
      <c r="BB1762" s="28"/>
      <c r="BC1762" s="28"/>
      <c r="BD1762" s="28"/>
      <c r="BE1762" s="28"/>
      <c r="BF1762" s="28"/>
      <c r="BG1762" s="28"/>
      <c r="BH1762" s="28"/>
      <c r="BI1762" s="28"/>
      <c r="BJ1762" s="28"/>
      <c r="BK1762" s="28"/>
      <c r="BL1762" s="28"/>
      <c r="BM1762" s="28"/>
      <c r="BN1762" s="28"/>
      <c r="BO1762" s="28"/>
      <c r="BP1762" s="28"/>
      <c r="BQ1762" s="28"/>
    </row>
    <row r="1763" spans="1:69" ht="12.75" customHeight="1">
      <c r="A1763" s="19"/>
      <c r="B1763" s="19"/>
      <c r="C1763" s="17"/>
      <c r="D1763" s="19"/>
      <c r="E1763" s="19"/>
      <c r="F1763" s="20"/>
      <c r="G1763" s="19"/>
      <c r="H1763" s="41"/>
      <c r="I1763" s="41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  <c r="AF1763" s="19"/>
      <c r="AG1763" s="19"/>
      <c r="AH1763" s="19"/>
      <c r="AI1763" s="19"/>
      <c r="AJ1763" s="19"/>
      <c r="AK1763" s="19"/>
      <c r="AL1763" s="19"/>
      <c r="AM1763" s="19"/>
      <c r="AN1763" s="19"/>
      <c r="AO1763" s="19"/>
      <c r="AP1763" s="19"/>
      <c r="AQ1763" s="19"/>
      <c r="AR1763" s="19"/>
      <c r="AS1763" s="19"/>
      <c r="AT1763" s="19"/>
      <c r="AU1763" s="19"/>
      <c r="AV1763" s="19"/>
      <c r="AW1763" s="28"/>
      <c r="AX1763" s="28"/>
      <c r="AY1763" s="28"/>
      <c r="AZ1763" s="28"/>
      <c r="BA1763" s="28"/>
      <c r="BB1763" s="28"/>
      <c r="BC1763" s="28"/>
      <c r="BD1763" s="28"/>
      <c r="BE1763" s="28"/>
      <c r="BF1763" s="28"/>
      <c r="BG1763" s="28"/>
      <c r="BH1763" s="28"/>
      <c r="BI1763" s="28"/>
      <c r="BJ1763" s="28"/>
      <c r="BK1763" s="28"/>
      <c r="BL1763" s="28"/>
      <c r="BM1763" s="28"/>
      <c r="BN1763" s="28"/>
      <c r="BO1763" s="28"/>
      <c r="BP1763" s="28"/>
      <c r="BQ1763" s="28"/>
    </row>
    <row r="1764" spans="1:69" ht="12.75" customHeight="1">
      <c r="A1764" s="19"/>
      <c r="B1764" s="19"/>
      <c r="C1764" s="17"/>
      <c r="D1764" s="19"/>
      <c r="E1764" s="19"/>
      <c r="F1764" s="20"/>
      <c r="G1764" s="19"/>
      <c r="H1764" s="41"/>
      <c r="I1764" s="41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  <c r="AF1764" s="19"/>
      <c r="AG1764" s="19"/>
      <c r="AH1764" s="19"/>
      <c r="AI1764" s="19"/>
      <c r="AJ1764" s="19"/>
      <c r="AK1764" s="19"/>
      <c r="AL1764" s="19"/>
      <c r="AM1764" s="19"/>
      <c r="AN1764" s="19"/>
      <c r="AO1764" s="19"/>
      <c r="AP1764" s="19"/>
      <c r="AQ1764" s="19"/>
      <c r="AR1764" s="19"/>
      <c r="AS1764" s="19"/>
      <c r="AT1764" s="19"/>
      <c r="AU1764" s="19"/>
      <c r="AV1764" s="19"/>
      <c r="AW1764" s="28"/>
      <c r="AX1764" s="28"/>
      <c r="AY1764" s="28"/>
      <c r="AZ1764" s="28"/>
      <c r="BA1764" s="28"/>
      <c r="BB1764" s="28"/>
      <c r="BC1764" s="28"/>
      <c r="BD1764" s="28"/>
      <c r="BE1764" s="28"/>
      <c r="BF1764" s="28"/>
      <c r="BG1764" s="28"/>
      <c r="BH1764" s="28"/>
      <c r="BI1764" s="28"/>
      <c r="BJ1764" s="28"/>
      <c r="BK1764" s="28"/>
      <c r="BL1764" s="28"/>
      <c r="BM1764" s="28"/>
      <c r="BN1764" s="28"/>
      <c r="BO1764" s="28"/>
      <c r="BP1764" s="28"/>
      <c r="BQ1764" s="28"/>
    </row>
    <row r="1765" spans="1:69" ht="12.75" customHeight="1">
      <c r="A1765" s="19"/>
      <c r="B1765" s="19"/>
      <c r="C1765" s="17"/>
      <c r="D1765" s="19"/>
      <c r="E1765" s="19"/>
      <c r="F1765" s="20"/>
      <c r="G1765" s="19"/>
      <c r="H1765" s="41"/>
      <c r="I1765" s="41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  <c r="AF1765" s="19"/>
      <c r="AG1765" s="19"/>
      <c r="AH1765" s="19"/>
      <c r="AI1765" s="19"/>
      <c r="AJ1765" s="19"/>
      <c r="AK1765" s="19"/>
      <c r="AL1765" s="19"/>
      <c r="AM1765" s="19"/>
      <c r="AN1765" s="19"/>
      <c r="AO1765" s="19"/>
      <c r="AP1765" s="19"/>
      <c r="AQ1765" s="19"/>
      <c r="AR1765" s="19"/>
      <c r="AS1765" s="19"/>
      <c r="AT1765" s="19"/>
      <c r="AU1765" s="19"/>
      <c r="AV1765" s="19"/>
      <c r="AW1765" s="28"/>
      <c r="AX1765" s="28"/>
      <c r="AY1765" s="28"/>
      <c r="AZ1765" s="28"/>
      <c r="BA1765" s="28"/>
      <c r="BB1765" s="28"/>
      <c r="BC1765" s="28"/>
      <c r="BD1765" s="28"/>
      <c r="BE1765" s="28"/>
      <c r="BF1765" s="28"/>
      <c r="BG1765" s="28"/>
      <c r="BH1765" s="28"/>
      <c r="BI1765" s="28"/>
      <c r="BJ1765" s="28"/>
      <c r="BK1765" s="28"/>
      <c r="BL1765" s="28"/>
      <c r="BM1765" s="28"/>
      <c r="BN1765" s="28"/>
      <c r="BO1765" s="28"/>
      <c r="BP1765" s="28"/>
      <c r="BQ1765" s="28"/>
    </row>
    <row r="1766" spans="1:69" ht="12.75" customHeight="1">
      <c r="A1766" s="19"/>
      <c r="B1766" s="19"/>
      <c r="C1766" s="17"/>
      <c r="D1766" s="19"/>
      <c r="E1766" s="19"/>
      <c r="F1766" s="20"/>
      <c r="G1766" s="19"/>
      <c r="H1766" s="41"/>
      <c r="I1766" s="41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  <c r="AF1766" s="19"/>
      <c r="AG1766" s="19"/>
      <c r="AH1766" s="19"/>
      <c r="AI1766" s="19"/>
      <c r="AJ1766" s="19"/>
      <c r="AK1766" s="19"/>
      <c r="AL1766" s="19"/>
      <c r="AM1766" s="19"/>
      <c r="AN1766" s="19"/>
      <c r="AO1766" s="19"/>
      <c r="AP1766" s="19"/>
      <c r="AQ1766" s="19"/>
      <c r="AR1766" s="19"/>
      <c r="AS1766" s="19"/>
      <c r="AT1766" s="19"/>
      <c r="AU1766" s="19"/>
      <c r="AV1766" s="19"/>
      <c r="AW1766" s="28"/>
      <c r="AX1766" s="28"/>
      <c r="AY1766" s="28"/>
      <c r="AZ1766" s="28"/>
      <c r="BA1766" s="28"/>
      <c r="BB1766" s="28"/>
      <c r="BC1766" s="28"/>
      <c r="BD1766" s="28"/>
      <c r="BE1766" s="28"/>
      <c r="BF1766" s="28"/>
      <c r="BG1766" s="28"/>
      <c r="BH1766" s="28"/>
      <c r="BI1766" s="28"/>
      <c r="BJ1766" s="28"/>
      <c r="BK1766" s="28"/>
      <c r="BL1766" s="28"/>
      <c r="BM1766" s="28"/>
      <c r="BN1766" s="28"/>
      <c r="BO1766" s="28"/>
      <c r="BP1766" s="28"/>
      <c r="BQ1766" s="28"/>
    </row>
    <row r="1767" spans="1:69" ht="12.75" customHeight="1">
      <c r="A1767" s="19"/>
      <c r="B1767" s="19"/>
      <c r="C1767" s="17"/>
      <c r="D1767" s="19"/>
      <c r="E1767" s="19"/>
      <c r="F1767" s="20"/>
      <c r="G1767" s="19"/>
      <c r="H1767" s="41"/>
      <c r="I1767" s="41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  <c r="AF1767" s="19"/>
      <c r="AG1767" s="19"/>
      <c r="AH1767" s="19"/>
      <c r="AI1767" s="19"/>
      <c r="AJ1767" s="19"/>
      <c r="AK1767" s="19"/>
      <c r="AL1767" s="19"/>
      <c r="AM1767" s="19"/>
      <c r="AN1767" s="19"/>
      <c r="AO1767" s="19"/>
      <c r="AP1767" s="19"/>
      <c r="AQ1767" s="19"/>
      <c r="AR1767" s="19"/>
      <c r="AS1767" s="19"/>
      <c r="AT1767" s="19"/>
      <c r="AU1767" s="19"/>
      <c r="AV1767" s="19"/>
      <c r="AW1767" s="28"/>
      <c r="AX1767" s="28"/>
      <c r="AY1767" s="28"/>
      <c r="AZ1767" s="28"/>
      <c r="BA1767" s="28"/>
      <c r="BB1767" s="28"/>
      <c r="BC1767" s="28"/>
      <c r="BD1767" s="28"/>
      <c r="BE1767" s="28"/>
      <c r="BF1767" s="28"/>
      <c r="BG1767" s="28"/>
      <c r="BH1767" s="28"/>
      <c r="BI1767" s="28"/>
      <c r="BJ1767" s="28"/>
      <c r="BK1767" s="28"/>
      <c r="BL1767" s="28"/>
      <c r="BM1767" s="28"/>
      <c r="BN1767" s="28"/>
      <c r="BO1767" s="28"/>
      <c r="BP1767" s="28"/>
      <c r="BQ1767" s="28"/>
    </row>
    <row r="1768" spans="1:69" ht="12.75" customHeight="1">
      <c r="A1768" s="19"/>
      <c r="B1768" s="19"/>
      <c r="C1768" s="17"/>
      <c r="D1768" s="19"/>
      <c r="E1768" s="19"/>
      <c r="F1768" s="20"/>
      <c r="G1768" s="19"/>
      <c r="H1768" s="41"/>
      <c r="I1768" s="41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  <c r="AF1768" s="19"/>
      <c r="AG1768" s="19"/>
      <c r="AH1768" s="19"/>
      <c r="AI1768" s="19"/>
      <c r="AJ1768" s="19"/>
      <c r="AK1768" s="19"/>
      <c r="AL1768" s="19"/>
      <c r="AM1768" s="19"/>
      <c r="AN1768" s="19"/>
      <c r="AO1768" s="19"/>
      <c r="AP1768" s="19"/>
      <c r="AQ1768" s="19"/>
      <c r="AR1768" s="19"/>
      <c r="AS1768" s="19"/>
      <c r="AT1768" s="19"/>
      <c r="AU1768" s="19"/>
      <c r="AV1768" s="19"/>
      <c r="AW1768" s="28"/>
      <c r="AX1768" s="28"/>
      <c r="AY1768" s="28"/>
      <c r="AZ1768" s="28"/>
      <c r="BA1768" s="28"/>
      <c r="BB1768" s="28"/>
      <c r="BC1768" s="28"/>
      <c r="BD1768" s="28"/>
      <c r="BE1768" s="28"/>
      <c r="BF1768" s="28"/>
      <c r="BG1768" s="28"/>
      <c r="BH1768" s="28"/>
      <c r="BI1768" s="28"/>
      <c r="BJ1768" s="28"/>
      <c r="BK1768" s="28"/>
      <c r="BL1768" s="28"/>
      <c r="BM1768" s="28"/>
      <c r="BN1768" s="28"/>
      <c r="BO1768" s="28"/>
      <c r="BP1768" s="28"/>
      <c r="BQ1768" s="28"/>
    </row>
    <row r="1769" spans="1:69" ht="12.75" customHeight="1">
      <c r="A1769" s="19"/>
      <c r="B1769" s="19"/>
      <c r="C1769" s="17"/>
      <c r="D1769" s="19"/>
      <c r="E1769" s="19"/>
      <c r="F1769" s="20"/>
      <c r="G1769" s="19"/>
      <c r="H1769" s="41"/>
      <c r="I1769" s="41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  <c r="AF1769" s="19"/>
      <c r="AG1769" s="19"/>
      <c r="AH1769" s="19"/>
      <c r="AI1769" s="19"/>
      <c r="AJ1769" s="19"/>
      <c r="AK1769" s="19"/>
      <c r="AL1769" s="19"/>
      <c r="AM1769" s="19"/>
      <c r="AN1769" s="19"/>
      <c r="AO1769" s="19"/>
      <c r="AP1769" s="19"/>
      <c r="AQ1769" s="19"/>
      <c r="AR1769" s="19"/>
      <c r="AS1769" s="19"/>
      <c r="AT1769" s="19"/>
      <c r="AU1769" s="19"/>
      <c r="AV1769" s="19"/>
      <c r="AW1769" s="28"/>
      <c r="AX1769" s="28"/>
      <c r="AY1769" s="28"/>
      <c r="AZ1769" s="28"/>
      <c r="BA1769" s="28"/>
      <c r="BB1769" s="28"/>
      <c r="BC1769" s="28"/>
      <c r="BD1769" s="28"/>
      <c r="BE1769" s="28"/>
      <c r="BF1769" s="28"/>
      <c r="BG1769" s="28"/>
      <c r="BH1769" s="28"/>
      <c r="BI1769" s="28"/>
      <c r="BJ1769" s="28"/>
      <c r="BK1769" s="28"/>
      <c r="BL1769" s="28"/>
      <c r="BM1769" s="28"/>
      <c r="BN1769" s="28"/>
      <c r="BO1769" s="28"/>
      <c r="BP1769" s="28"/>
      <c r="BQ1769" s="28"/>
    </row>
    <row r="1770" spans="1:69" ht="12.75" customHeight="1">
      <c r="A1770" s="19"/>
      <c r="B1770" s="19"/>
      <c r="C1770" s="17"/>
      <c r="D1770" s="19"/>
      <c r="E1770" s="19"/>
      <c r="F1770" s="20"/>
      <c r="G1770" s="19"/>
      <c r="H1770" s="41"/>
      <c r="I1770" s="41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  <c r="AF1770" s="19"/>
      <c r="AG1770" s="19"/>
      <c r="AH1770" s="19"/>
      <c r="AI1770" s="19"/>
      <c r="AJ1770" s="19"/>
      <c r="AK1770" s="19"/>
      <c r="AL1770" s="19"/>
      <c r="AM1770" s="19"/>
      <c r="AN1770" s="19"/>
      <c r="AO1770" s="19"/>
      <c r="AP1770" s="19"/>
      <c r="AQ1770" s="19"/>
      <c r="AR1770" s="19"/>
      <c r="AS1770" s="19"/>
      <c r="AT1770" s="19"/>
      <c r="AU1770" s="19"/>
      <c r="AV1770" s="19"/>
      <c r="AW1770" s="28"/>
      <c r="AX1770" s="28"/>
      <c r="AY1770" s="28"/>
      <c r="AZ1770" s="28"/>
      <c r="BA1770" s="28"/>
      <c r="BB1770" s="28"/>
      <c r="BC1770" s="28"/>
      <c r="BD1770" s="28"/>
      <c r="BE1770" s="28"/>
      <c r="BF1770" s="28"/>
      <c r="BG1770" s="28"/>
      <c r="BH1770" s="28"/>
      <c r="BI1770" s="28"/>
      <c r="BJ1770" s="28"/>
      <c r="BK1770" s="28"/>
      <c r="BL1770" s="28"/>
      <c r="BM1770" s="28"/>
      <c r="BN1770" s="28"/>
      <c r="BO1770" s="28"/>
      <c r="BP1770" s="28"/>
      <c r="BQ1770" s="28"/>
    </row>
    <row r="1771" spans="1:69" ht="12.75" customHeight="1">
      <c r="A1771" s="19"/>
      <c r="B1771" s="19"/>
      <c r="C1771" s="17"/>
      <c r="D1771" s="19"/>
      <c r="E1771" s="19"/>
      <c r="F1771" s="20"/>
      <c r="G1771" s="19"/>
      <c r="H1771" s="41"/>
      <c r="I1771" s="41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  <c r="AF1771" s="19"/>
      <c r="AG1771" s="19"/>
      <c r="AH1771" s="19"/>
      <c r="AI1771" s="19"/>
      <c r="AJ1771" s="19"/>
      <c r="AK1771" s="19"/>
      <c r="AL1771" s="19"/>
      <c r="AM1771" s="19"/>
      <c r="AN1771" s="19"/>
      <c r="AO1771" s="19"/>
      <c r="AP1771" s="19"/>
      <c r="AQ1771" s="19"/>
      <c r="AR1771" s="19"/>
      <c r="AS1771" s="19"/>
      <c r="AT1771" s="19"/>
      <c r="AU1771" s="19"/>
      <c r="AV1771" s="19"/>
      <c r="AW1771" s="28"/>
      <c r="AX1771" s="28"/>
      <c r="AY1771" s="28"/>
      <c r="AZ1771" s="28"/>
      <c r="BA1771" s="28"/>
      <c r="BB1771" s="28"/>
      <c r="BC1771" s="28"/>
      <c r="BD1771" s="28"/>
      <c r="BE1771" s="28"/>
      <c r="BF1771" s="28"/>
      <c r="BG1771" s="28"/>
      <c r="BH1771" s="28"/>
      <c r="BI1771" s="28"/>
      <c r="BJ1771" s="28"/>
      <c r="BK1771" s="28"/>
      <c r="BL1771" s="28"/>
      <c r="BM1771" s="28"/>
      <c r="BN1771" s="28"/>
      <c r="BO1771" s="28"/>
      <c r="BP1771" s="28"/>
      <c r="BQ1771" s="28"/>
    </row>
    <row r="1772" spans="1:69" ht="12.75" customHeight="1">
      <c r="A1772" s="19"/>
      <c r="B1772" s="19"/>
      <c r="C1772" s="17"/>
      <c r="D1772" s="19"/>
      <c r="E1772" s="19"/>
      <c r="F1772" s="20"/>
      <c r="G1772" s="19"/>
      <c r="H1772" s="41"/>
      <c r="I1772" s="41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  <c r="AF1772" s="19"/>
      <c r="AG1772" s="19"/>
      <c r="AH1772" s="19"/>
      <c r="AI1772" s="19"/>
      <c r="AJ1772" s="19"/>
      <c r="AK1772" s="19"/>
      <c r="AL1772" s="19"/>
      <c r="AM1772" s="19"/>
      <c r="AN1772" s="19"/>
      <c r="AO1772" s="19"/>
      <c r="AP1772" s="19"/>
      <c r="AQ1772" s="19"/>
      <c r="AR1772" s="19"/>
      <c r="AS1772" s="19"/>
      <c r="AT1772" s="19"/>
      <c r="AU1772" s="19"/>
      <c r="AV1772" s="19"/>
      <c r="AW1772" s="28"/>
      <c r="AX1772" s="28"/>
      <c r="AY1772" s="28"/>
      <c r="AZ1772" s="28"/>
      <c r="BA1772" s="28"/>
      <c r="BB1772" s="28"/>
      <c r="BC1772" s="28"/>
      <c r="BD1772" s="28"/>
      <c r="BE1772" s="28"/>
      <c r="BF1772" s="28"/>
      <c r="BG1772" s="28"/>
      <c r="BH1772" s="28"/>
      <c r="BI1772" s="28"/>
      <c r="BJ1772" s="28"/>
      <c r="BK1772" s="28"/>
      <c r="BL1772" s="28"/>
      <c r="BM1772" s="28"/>
      <c r="BN1772" s="28"/>
      <c r="BO1772" s="28"/>
      <c r="BP1772" s="28"/>
      <c r="BQ1772" s="28"/>
    </row>
    <row r="1773" spans="1:69" ht="12.75" customHeight="1">
      <c r="A1773" s="19"/>
      <c r="B1773" s="19"/>
      <c r="C1773" s="17"/>
      <c r="D1773" s="19"/>
      <c r="E1773" s="19"/>
      <c r="F1773" s="20"/>
      <c r="G1773" s="19"/>
      <c r="H1773" s="41"/>
      <c r="I1773" s="41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  <c r="AF1773" s="19"/>
      <c r="AG1773" s="19"/>
      <c r="AH1773" s="19"/>
      <c r="AI1773" s="19"/>
      <c r="AJ1773" s="19"/>
      <c r="AK1773" s="19"/>
      <c r="AL1773" s="19"/>
      <c r="AM1773" s="19"/>
      <c r="AN1773" s="19"/>
      <c r="AO1773" s="19"/>
      <c r="AP1773" s="19"/>
      <c r="AQ1773" s="19"/>
      <c r="AR1773" s="19"/>
      <c r="AS1773" s="19"/>
      <c r="AT1773" s="19"/>
      <c r="AU1773" s="19"/>
      <c r="AV1773" s="19"/>
      <c r="AW1773" s="28"/>
      <c r="AX1773" s="28"/>
      <c r="AY1773" s="28"/>
      <c r="AZ1773" s="28"/>
      <c r="BA1773" s="28"/>
      <c r="BB1773" s="28"/>
      <c r="BC1773" s="28"/>
      <c r="BD1773" s="28"/>
      <c r="BE1773" s="28"/>
      <c r="BF1773" s="28"/>
      <c r="BG1773" s="28"/>
      <c r="BH1773" s="28"/>
      <c r="BI1773" s="28"/>
      <c r="BJ1773" s="28"/>
      <c r="BK1773" s="28"/>
      <c r="BL1773" s="28"/>
      <c r="BM1773" s="28"/>
      <c r="BN1773" s="28"/>
      <c r="BO1773" s="28"/>
      <c r="BP1773" s="28"/>
      <c r="BQ1773" s="28"/>
    </row>
    <row r="1774" spans="1:69" ht="12.75" customHeight="1">
      <c r="A1774" s="19"/>
      <c r="B1774" s="19"/>
      <c r="C1774" s="17"/>
      <c r="D1774" s="19"/>
      <c r="E1774" s="19"/>
      <c r="F1774" s="20"/>
      <c r="G1774" s="19"/>
      <c r="H1774" s="41"/>
      <c r="I1774" s="41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  <c r="AF1774" s="19"/>
      <c r="AG1774" s="19"/>
      <c r="AH1774" s="19"/>
      <c r="AI1774" s="19"/>
      <c r="AJ1774" s="19"/>
      <c r="AK1774" s="19"/>
      <c r="AL1774" s="19"/>
      <c r="AM1774" s="19"/>
      <c r="AN1774" s="19"/>
      <c r="AO1774" s="19"/>
      <c r="AP1774" s="19"/>
      <c r="AQ1774" s="19"/>
      <c r="AR1774" s="19"/>
      <c r="AS1774" s="19"/>
      <c r="AT1774" s="19"/>
      <c r="AU1774" s="19"/>
      <c r="AV1774" s="19"/>
      <c r="AW1774" s="28"/>
      <c r="AX1774" s="28"/>
      <c r="AY1774" s="28"/>
      <c r="AZ1774" s="28"/>
      <c r="BA1774" s="28"/>
      <c r="BB1774" s="28"/>
      <c r="BC1774" s="28"/>
      <c r="BD1774" s="28"/>
      <c r="BE1774" s="28"/>
      <c r="BF1774" s="28"/>
      <c r="BG1774" s="28"/>
      <c r="BH1774" s="28"/>
      <c r="BI1774" s="28"/>
      <c r="BJ1774" s="28"/>
      <c r="BK1774" s="28"/>
      <c r="BL1774" s="28"/>
      <c r="BM1774" s="28"/>
      <c r="BN1774" s="28"/>
      <c r="BO1774" s="28"/>
      <c r="BP1774" s="28"/>
      <c r="BQ1774" s="28"/>
    </row>
    <row r="1775" spans="1:69" ht="12.75" customHeight="1">
      <c r="A1775" s="19"/>
      <c r="B1775" s="19"/>
      <c r="C1775" s="17"/>
      <c r="D1775" s="19"/>
      <c r="E1775" s="19"/>
      <c r="F1775" s="20"/>
      <c r="G1775" s="19"/>
      <c r="H1775" s="41"/>
      <c r="I1775" s="41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  <c r="AF1775" s="19"/>
      <c r="AG1775" s="19"/>
      <c r="AH1775" s="19"/>
      <c r="AI1775" s="19"/>
      <c r="AJ1775" s="19"/>
      <c r="AK1775" s="19"/>
      <c r="AL1775" s="19"/>
      <c r="AM1775" s="19"/>
      <c r="AN1775" s="19"/>
      <c r="AO1775" s="19"/>
      <c r="AP1775" s="19"/>
      <c r="AQ1775" s="19"/>
      <c r="AR1775" s="19"/>
      <c r="AS1775" s="19"/>
      <c r="AT1775" s="19"/>
      <c r="AU1775" s="19"/>
      <c r="AV1775" s="19"/>
      <c r="AW1775" s="28"/>
      <c r="AX1775" s="28"/>
      <c r="AY1775" s="28"/>
      <c r="AZ1775" s="28"/>
      <c r="BA1775" s="28"/>
      <c r="BB1775" s="28"/>
      <c r="BC1775" s="28"/>
      <c r="BD1775" s="28"/>
      <c r="BE1775" s="28"/>
      <c r="BF1775" s="28"/>
      <c r="BG1775" s="28"/>
      <c r="BH1775" s="28"/>
      <c r="BI1775" s="28"/>
      <c r="BJ1775" s="28"/>
      <c r="BK1775" s="28"/>
      <c r="BL1775" s="28"/>
      <c r="BM1775" s="28"/>
      <c r="BN1775" s="28"/>
      <c r="BO1775" s="28"/>
      <c r="BP1775" s="28"/>
      <c r="BQ1775" s="28"/>
    </row>
    <row r="1776" spans="1:69" ht="12.75" customHeight="1">
      <c r="A1776" s="19"/>
      <c r="B1776" s="19"/>
      <c r="C1776" s="17"/>
      <c r="D1776" s="19"/>
      <c r="E1776" s="19"/>
      <c r="F1776" s="20"/>
      <c r="G1776" s="19"/>
      <c r="H1776" s="41"/>
      <c r="I1776" s="41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  <c r="AF1776" s="19"/>
      <c r="AG1776" s="19"/>
      <c r="AH1776" s="19"/>
      <c r="AI1776" s="19"/>
      <c r="AJ1776" s="19"/>
      <c r="AK1776" s="19"/>
      <c r="AL1776" s="19"/>
      <c r="AM1776" s="19"/>
      <c r="AN1776" s="19"/>
      <c r="AO1776" s="19"/>
      <c r="AP1776" s="19"/>
      <c r="AQ1776" s="19"/>
      <c r="AR1776" s="19"/>
      <c r="AS1776" s="19"/>
      <c r="AT1776" s="19"/>
      <c r="AU1776" s="19"/>
      <c r="AV1776" s="19"/>
      <c r="AW1776" s="28"/>
      <c r="AX1776" s="28"/>
      <c r="AY1776" s="28"/>
      <c r="AZ1776" s="28"/>
      <c r="BA1776" s="28"/>
      <c r="BB1776" s="28"/>
      <c r="BC1776" s="28"/>
      <c r="BD1776" s="28"/>
      <c r="BE1776" s="28"/>
      <c r="BF1776" s="28"/>
      <c r="BG1776" s="28"/>
      <c r="BH1776" s="28"/>
      <c r="BI1776" s="28"/>
      <c r="BJ1776" s="28"/>
      <c r="BK1776" s="28"/>
      <c r="BL1776" s="28"/>
      <c r="BM1776" s="28"/>
      <c r="BN1776" s="28"/>
      <c r="BO1776" s="28"/>
      <c r="BP1776" s="28"/>
      <c r="BQ1776" s="28"/>
    </row>
    <row r="1777" spans="1:69" ht="12.75" customHeight="1">
      <c r="A1777" s="19"/>
      <c r="B1777" s="19"/>
      <c r="C1777" s="17"/>
      <c r="D1777" s="19"/>
      <c r="E1777" s="19"/>
      <c r="F1777" s="20"/>
      <c r="G1777" s="19"/>
      <c r="H1777" s="41"/>
      <c r="I1777" s="41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  <c r="AF1777" s="19"/>
      <c r="AG1777" s="19"/>
      <c r="AH1777" s="19"/>
      <c r="AI1777" s="19"/>
      <c r="AJ1777" s="19"/>
      <c r="AK1777" s="19"/>
      <c r="AL1777" s="19"/>
      <c r="AM1777" s="19"/>
      <c r="AN1777" s="19"/>
      <c r="AO1777" s="19"/>
      <c r="AP1777" s="19"/>
      <c r="AQ1777" s="19"/>
      <c r="AR1777" s="19"/>
      <c r="AS1777" s="19"/>
      <c r="AT1777" s="19"/>
      <c r="AU1777" s="19"/>
      <c r="AV1777" s="19"/>
      <c r="AW1777" s="28"/>
      <c r="AX1777" s="28"/>
      <c r="AY1777" s="28"/>
      <c r="AZ1777" s="28"/>
      <c r="BA1777" s="28"/>
      <c r="BB1777" s="28"/>
      <c r="BC1777" s="28"/>
      <c r="BD1777" s="28"/>
      <c r="BE1777" s="28"/>
      <c r="BF1777" s="28"/>
      <c r="BG1777" s="28"/>
      <c r="BH1777" s="28"/>
      <c r="BI1777" s="28"/>
      <c r="BJ1777" s="28"/>
      <c r="BK1777" s="28"/>
      <c r="BL1777" s="28"/>
      <c r="BM1777" s="28"/>
      <c r="BN1777" s="28"/>
      <c r="BO1777" s="28"/>
      <c r="BP1777" s="28"/>
      <c r="BQ1777" s="28"/>
    </row>
    <row r="1778" spans="1:69" ht="12.75" customHeight="1">
      <c r="A1778" s="19"/>
      <c r="B1778" s="19"/>
      <c r="C1778" s="17"/>
      <c r="D1778" s="19"/>
      <c r="E1778" s="19"/>
      <c r="F1778" s="20"/>
      <c r="G1778" s="19"/>
      <c r="H1778" s="41"/>
      <c r="I1778" s="41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  <c r="AF1778" s="19"/>
      <c r="AG1778" s="19"/>
      <c r="AH1778" s="19"/>
      <c r="AI1778" s="19"/>
      <c r="AJ1778" s="19"/>
      <c r="AK1778" s="19"/>
      <c r="AL1778" s="19"/>
      <c r="AM1778" s="19"/>
      <c r="AN1778" s="19"/>
      <c r="AO1778" s="19"/>
      <c r="AP1778" s="19"/>
      <c r="AQ1778" s="19"/>
      <c r="AR1778" s="19"/>
      <c r="AS1778" s="19"/>
      <c r="AT1778" s="19"/>
      <c r="AU1778" s="19"/>
      <c r="AV1778" s="19"/>
      <c r="AW1778" s="28"/>
      <c r="AX1778" s="28"/>
      <c r="AY1778" s="28"/>
      <c r="AZ1778" s="28"/>
      <c r="BA1778" s="28"/>
      <c r="BB1778" s="28"/>
      <c r="BC1778" s="28"/>
      <c r="BD1778" s="28"/>
      <c r="BE1778" s="28"/>
      <c r="BF1778" s="28"/>
      <c r="BG1778" s="28"/>
      <c r="BH1778" s="28"/>
      <c r="BI1778" s="28"/>
      <c r="BJ1778" s="28"/>
      <c r="BK1778" s="28"/>
      <c r="BL1778" s="28"/>
      <c r="BM1778" s="28"/>
      <c r="BN1778" s="28"/>
      <c r="BO1778" s="28"/>
      <c r="BP1778" s="28"/>
      <c r="BQ1778" s="28"/>
    </row>
    <row r="1779" spans="1:69" ht="12.75" customHeight="1">
      <c r="A1779" s="19"/>
      <c r="B1779" s="19"/>
      <c r="C1779" s="17"/>
      <c r="D1779" s="19"/>
      <c r="E1779" s="19"/>
      <c r="F1779" s="20"/>
      <c r="G1779" s="19"/>
      <c r="H1779" s="41"/>
      <c r="I1779" s="41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  <c r="AF1779" s="19"/>
      <c r="AG1779" s="19"/>
      <c r="AH1779" s="19"/>
      <c r="AI1779" s="19"/>
      <c r="AJ1779" s="19"/>
      <c r="AK1779" s="19"/>
      <c r="AL1779" s="19"/>
      <c r="AM1779" s="19"/>
      <c r="AN1779" s="19"/>
      <c r="AO1779" s="19"/>
      <c r="AP1779" s="19"/>
      <c r="AQ1779" s="19"/>
      <c r="AR1779" s="19"/>
      <c r="AS1779" s="19"/>
      <c r="AT1779" s="19"/>
      <c r="AU1779" s="19"/>
      <c r="AV1779" s="19"/>
      <c r="AW1779" s="28"/>
      <c r="AX1779" s="28"/>
      <c r="AY1779" s="28"/>
      <c r="AZ1779" s="28"/>
      <c r="BA1779" s="28"/>
      <c r="BB1779" s="28"/>
      <c r="BC1779" s="28"/>
      <c r="BD1779" s="28"/>
      <c r="BE1779" s="28"/>
      <c r="BF1779" s="28"/>
      <c r="BG1779" s="28"/>
      <c r="BH1779" s="28"/>
      <c r="BI1779" s="28"/>
      <c r="BJ1779" s="28"/>
      <c r="BK1779" s="28"/>
      <c r="BL1779" s="28"/>
      <c r="BM1779" s="28"/>
      <c r="BN1779" s="28"/>
      <c r="BO1779" s="28"/>
      <c r="BP1779" s="28"/>
      <c r="BQ1779" s="28"/>
    </row>
    <row r="1780" spans="1:69" ht="12.75" customHeight="1">
      <c r="A1780" s="19"/>
      <c r="B1780" s="19"/>
      <c r="C1780" s="17"/>
      <c r="D1780" s="19"/>
      <c r="E1780" s="19"/>
      <c r="F1780" s="20"/>
      <c r="G1780" s="19"/>
      <c r="H1780" s="41"/>
      <c r="I1780" s="41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  <c r="AF1780" s="19"/>
      <c r="AG1780" s="19"/>
      <c r="AH1780" s="19"/>
      <c r="AI1780" s="19"/>
      <c r="AJ1780" s="19"/>
      <c r="AK1780" s="19"/>
      <c r="AL1780" s="19"/>
      <c r="AM1780" s="19"/>
      <c r="AN1780" s="19"/>
      <c r="AO1780" s="19"/>
      <c r="AP1780" s="19"/>
      <c r="AQ1780" s="19"/>
      <c r="AR1780" s="19"/>
      <c r="AS1780" s="19"/>
      <c r="AT1780" s="19"/>
      <c r="AU1780" s="19"/>
      <c r="AV1780" s="19"/>
      <c r="AW1780" s="28"/>
      <c r="AX1780" s="28"/>
      <c r="AY1780" s="28"/>
      <c r="AZ1780" s="28"/>
      <c r="BA1780" s="28"/>
      <c r="BB1780" s="28"/>
      <c r="BC1780" s="28"/>
      <c r="BD1780" s="28"/>
      <c r="BE1780" s="28"/>
      <c r="BF1780" s="28"/>
      <c r="BG1780" s="28"/>
      <c r="BH1780" s="28"/>
      <c r="BI1780" s="28"/>
      <c r="BJ1780" s="28"/>
      <c r="BK1780" s="28"/>
      <c r="BL1780" s="28"/>
      <c r="BM1780" s="28"/>
      <c r="BN1780" s="28"/>
      <c r="BO1780" s="28"/>
      <c r="BP1780" s="28"/>
      <c r="BQ1780" s="28"/>
    </row>
    <row r="1781" spans="1:69" ht="12.75" customHeight="1">
      <c r="A1781" s="19"/>
      <c r="B1781" s="19"/>
      <c r="C1781" s="17"/>
      <c r="D1781" s="19"/>
      <c r="E1781" s="19"/>
      <c r="F1781" s="20"/>
      <c r="G1781" s="19"/>
      <c r="H1781" s="41"/>
      <c r="I1781" s="41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  <c r="AF1781" s="19"/>
      <c r="AG1781" s="19"/>
      <c r="AH1781" s="19"/>
      <c r="AI1781" s="19"/>
      <c r="AJ1781" s="19"/>
      <c r="AK1781" s="19"/>
      <c r="AL1781" s="19"/>
      <c r="AM1781" s="19"/>
      <c r="AN1781" s="19"/>
      <c r="AO1781" s="19"/>
      <c r="AP1781" s="19"/>
      <c r="AQ1781" s="19"/>
      <c r="AR1781" s="19"/>
      <c r="AS1781" s="19"/>
      <c r="AT1781" s="19"/>
      <c r="AU1781" s="19"/>
      <c r="AV1781" s="19"/>
      <c r="AW1781" s="28"/>
      <c r="AX1781" s="28"/>
      <c r="AY1781" s="28"/>
      <c r="AZ1781" s="28"/>
      <c r="BA1781" s="28"/>
      <c r="BB1781" s="28"/>
      <c r="BC1781" s="28"/>
      <c r="BD1781" s="28"/>
      <c r="BE1781" s="28"/>
      <c r="BF1781" s="28"/>
      <c r="BG1781" s="28"/>
      <c r="BH1781" s="28"/>
      <c r="BI1781" s="28"/>
      <c r="BJ1781" s="28"/>
      <c r="BK1781" s="28"/>
      <c r="BL1781" s="28"/>
      <c r="BM1781" s="28"/>
      <c r="BN1781" s="28"/>
      <c r="BO1781" s="28"/>
      <c r="BP1781" s="28"/>
      <c r="BQ1781" s="28"/>
    </row>
    <row r="1782" spans="1:69" ht="12.75" customHeight="1">
      <c r="A1782" s="19"/>
      <c r="B1782" s="19"/>
      <c r="C1782" s="17"/>
      <c r="D1782" s="19"/>
      <c r="E1782" s="19"/>
      <c r="F1782" s="20"/>
      <c r="G1782" s="19"/>
      <c r="H1782" s="41"/>
      <c r="I1782" s="41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  <c r="AF1782" s="19"/>
      <c r="AG1782" s="19"/>
      <c r="AH1782" s="19"/>
      <c r="AI1782" s="19"/>
      <c r="AJ1782" s="19"/>
      <c r="AK1782" s="19"/>
      <c r="AL1782" s="19"/>
      <c r="AM1782" s="19"/>
      <c r="AN1782" s="19"/>
      <c r="AO1782" s="19"/>
      <c r="AP1782" s="19"/>
      <c r="AQ1782" s="19"/>
      <c r="AR1782" s="19"/>
      <c r="AS1782" s="19"/>
      <c r="AT1782" s="19"/>
      <c r="AU1782" s="19"/>
      <c r="AV1782" s="19"/>
      <c r="AW1782" s="28"/>
      <c r="AX1782" s="28"/>
      <c r="AY1782" s="28"/>
      <c r="AZ1782" s="28"/>
      <c r="BA1782" s="28"/>
      <c r="BB1782" s="28"/>
      <c r="BC1782" s="28"/>
      <c r="BD1782" s="28"/>
      <c r="BE1782" s="28"/>
      <c r="BF1782" s="28"/>
      <c r="BG1782" s="28"/>
      <c r="BH1782" s="28"/>
      <c r="BI1782" s="28"/>
      <c r="BJ1782" s="28"/>
      <c r="BK1782" s="28"/>
      <c r="BL1782" s="28"/>
      <c r="BM1782" s="28"/>
      <c r="BN1782" s="28"/>
      <c r="BO1782" s="28"/>
      <c r="BP1782" s="28"/>
      <c r="BQ1782" s="28"/>
    </row>
    <row r="1783" spans="1:69" ht="12.75" customHeight="1">
      <c r="A1783" s="19"/>
      <c r="B1783" s="19"/>
      <c r="C1783" s="17"/>
      <c r="D1783" s="19"/>
      <c r="E1783" s="19"/>
      <c r="F1783" s="20"/>
      <c r="G1783" s="19"/>
      <c r="H1783" s="41"/>
      <c r="I1783" s="41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19"/>
      <c r="AG1783" s="19"/>
      <c r="AH1783" s="19"/>
      <c r="AI1783" s="19"/>
      <c r="AJ1783" s="19"/>
      <c r="AK1783" s="19"/>
      <c r="AL1783" s="19"/>
      <c r="AM1783" s="19"/>
      <c r="AN1783" s="19"/>
      <c r="AO1783" s="19"/>
      <c r="AP1783" s="19"/>
      <c r="AQ1783" s="19"/>
      <c r="AR1783" s="19"/>
      <c r="AS1783" s="19"/>
      <c r="AT1783" s="19"/>
      <c r="AU1783" s="19"/>
      <c r="AV1783" s="19"/>
      <c r="AW1783" s="28"/>
      <c r="AX1783" s="28"/>
      <c r="AY1783" s="28"/>
      <c r="AZ1783" s="28"/>
      <c r="BA1783" s="28"/>
      <c r="BB1783" s="28"/>
      <c r="BC1783" s="28"/>
      <c r="BD1783" s="28"/>
      <c r="BE1783" s="28"/>
      <c r="BF1783" s="28"/>
      <c r="BG1783" s="28"/>
      <c r="BH1783" s="28"/>
      <c r="BI1783" s="28"/>
      <c r="BJ1783" s="28"/>
      <c r="BK1783" s="28"/>
      <c r="BL1783" s="28"/>
      <c r="BM1783" s="28"/>
      <c r="BN1783" s="28"/>
      <c r="BO1783" s="28"/>
      <c r="BP1783" s="28"/>
      <c r="BQ1783" s="28"/>
    </row>
    <row r="1784" spans="1:69" ht="12.75" customHeight="1">
      <c r="A1784" s="19"/>
      <c r="B1784" s="19"/>
      <c r="C1784" s="17"/>
      <c r="D1784" s="19"/>
      <c r="E1784" s="19"/>
      <c r="F1784" s="20"/>
      <c r="G1784" s="19"/>
      <c r="H1784" s="41"/>
      <c r="I1784" s="41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  <c r="AF1784" s="19"/>
      <c r="AG1784" s="19"/>
      <c r="AH1784" s="19"/>
      <c r="AI1784" s="19"/>
      <c r="AJ1784" s="19"/>
      <c r="AK1784" s="19"/>
      <c r="AL1784" s="19"/>
      <c r="AM1784" s="19"/>
      <c r="AN1784" s="19"/>
      <c r="AO1784" s="19"/>
      <c r="AP1784" s="19"/>
      <c r="AQ1784" s="19"/>
      <c r="AR1784" s="19"/>
      <c r="AS1784" s="19"/>
      <c r="AT1784" s="19"/>
      <c r="AU1784" s="19"/>
      <c r="AV1784" s="19"/>
      <c r="AW1784" s="28"/>
      <c r="AX1784" s="28"/>
      <c r="AY1784" s="28"/>
      <c r="AZ1784" s="28"/>
      <c r="BA1784" s="28"/>
      <c r="BB1784" s="28"/>
      <c r="BC1784" s="28"/>
      <c r="BD1784" s="28"/>
      <c r="BE1784" s="28"/>
      <c r="BF1784" s="28"/>
      <c r="BG1784" s="28"/>
      <c r="BH1784" s="28"/>
      <c r="BI1784" s="28"/>
      <c r="BJ1784" s="28"/>
      <c r="BK1784" s="28"/>
      <c r="BL1784" s="28"/>
      <c r="BM1784" s="28"/>
      <c r="BN1784" s="28"/>
      <c r="BO1784" s="28"/>
      <c r="BP1784" s="28"/>
      <c r="BQ1784" s="28"/>
    </row>
    <row r="1785" spans="1:69" ht="12.75" customHeight="1">
      <c r="A1785" s="19"/>
      <c r="B1785" s="19"/>
      <c r="C1785" s="17"/>
      <c r="D1785" s="19"/>
      <c r="E1785" s="19"/>
      <c r="F1785" s="20"/>
      <c r="G1785" s="19"/>
      <c r="H1785" s="41"/>
      <c r="I1785" s="41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  <c r="AF1785" s="19"/>
      <c r="AG1785" s="19"/>
      <c r="AH1785" s="19"/>
      <c r="AI1785" s="19"/>
      <c r="AJ1785" s="19"/>
      <c r="AK1785" s="19"/>
      <c r="AL1785" s="19"/>
      <c r="AM1785" s="19"/>
      <c r="AN1785" s="19"/>
      <c r="AO1785" s="19"/>
      <c r="AP1785" s="19"/>
      <c r="AQ1785" s="19"/>
      <c r="AR1785" s="19"/>
      <c r="AS1785" s="19"/>
      <c r="AT1785" s="19"/>
      <c r="AU1785" s="19"/>
      <c r="AV1785" s="19"/>
      <c r="AW1785" s="28"/>
      <c r="AX1785" s="28"/>
      <c r="AY1785" s="28"/>
      <c r="AZ1785" s="28"/>
      <c r="BA1785" s="28"/>
      <c r="BB1785" s="28"/>
      <c r="BC1785" s="28"/>
      <c r="BD1785" s="28"/>
      <c r="BE1785" s="28"/>
      <c r="BF1785" s="28"/>
      <c r="BG1785" s="28"/>
      <c r="BH1785" s="28"/>
      <c r="BI1785" s="28"/>
      <c r="BJ1785" s="28"/>
      <c r="BK1785" s="28"/>
      <c r="BL1785" s="28"/>
      <c r="BM1785" s="28"/>
      <c r="BN1785" s="28"/>
      <c r="BO1785" s="28"/>
      <c r="BP1785" s="28"/>
      <c r="BQ1785" s="28"/>
    </row>
    <row r="1786" spans="1:69" ht="12.75" customHeight="1">
      <c r="A1786" s="19"/>
      <c r="B1786" s="19"/>
      <c r="C1786" s="17"/>
      <c r="D1786" s="19"/>
      <c r="E1786" s="19"/>
      <c r="F1786" s="20"/>
      <c r="G1786" s="19"/>
      <c r="H1786" s="41"/>
      <c r="I1786" s="41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  <c r="AF1786" s="19"/>
      <c r="AG1786" s="19"/>
      <c r="AH1786" s="19"/>
      <c r="AI1786" s="19"/>
      <c r="AJ1786" s="19"/>
      <c r="AK1786" s="19"/>
      <c r="AL1786" s="19"/>
      <c r="AM1786" s="19"/>
      <c r="AN1786" s="19"/>
      <c r="AO1786" s="19"/>
      <c r="AP1786" s="19"/>
      <c r="AQ1786" s="19"/>
      <c r="AR1786" s="19"/>
      <c r="AS1786" s="19"/>
      <c r="AT1786" s="19"/>
      <c r="AU1786" s="19"/>
      <c r="AV1786" s="19"/>
      <c r="AW1786" s="28"/>
      <c r="AX1786" s="28"/>
      <c r="AY1786" s="28"/>
      <c r="AZ1786" s="28"/>
      <c r="BA1786" s="28"/>
      <c r="BB1786" s="28"/>
      <c r="BC1786" s="28"/>
      <c r="BD1786" s="28"/>
      <c r="BE1786" s="28"/>
      <c r="BF1786" s="28"/>
      <c r="BG1786" s="28"/>
      <c r="BH1786" s="28"/>
      <c r="BI1786" s="28"/>
      <c r="BJ1786" s="28"/>
      <c r="BK1786" s="28"/>
      <c r="BL1786" s="28"/>
      <c r="BM1786" s="28"/>
      <c r="BN1786" s="28"/>
      <c r="BO1786" s="28"/>
      <c r="BP1786" s="28"/>
      <c r="BQ1786" s="28"/>
    </row>
    <row r="1787" spans="1:69" ht="12.75" customHeight="1">
      <c r="A1787" s="19"/>
      <c r="B1787" s="19"/>
      <c r="C1787" s="17"/>
      <c r="D1787" s="19"/>
      <c r="E1787" s="19"/>
      <c r="F1787" s="20"/>
      <c r="G1787" s="19"/>
      <c r="H1787" s="41"/>
      <c r="I1787" s="41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  <c r="AF1787" s="19"/>
      <c r="AG1787" s="19"/>
      <c r="AH1787" s="19"/>
      <c r="AI1787" s="19"/>
      <c r="AJ1787" s="19"/>
      <c r="AK1787" s="19"/>
      <c r="AL1787" s="19"/>
      <c r="AM1787" s="19"/>
      <c r="AN1787" s="19"/>
      <c r="AO1787" s="19"/>
      <c r="AP1787" s="19"/>
      <c r="AQ1787" s="19"/>
      <c r="AR1787" s="19"/>
      <c r="AS1787" s="19"/>
      <c r="AT1787" s="19"/>
      <c r="AU1787" s="19"/>
      <c r="AV1787" s="19"/>
      <c r="AW1787" s="28"/>
      <c r="AX1787" s="28"/>
      <c r="AY1787" s="28"/>
      <c r="AZ1787" s="28"/>
      <c r="BA1787" s="28"/>
      <c r="BB1787" s="28"/>
      <c r="BC1787" s="28"/>
      <c r="BD1787" s="28"/>
      <c r="BE1787" s="28"/>
      <c r="BF1787" s="28"/>
      <c r="BG1787" s="28"/>
      <c r="BH1787" s="28"/>
      <c r="BI1787" s="28"/>
      <c r="BJ1787" s="28"/>
      <c r="BK1787" s="28"/>
      <c r="BL1787" s="28"/>
      <c r="BM1787" s="28"/>
      <c r="BN1787" s="28"/>
      <c r="BO1787" s="28"/>
      <c r="BP1787" s="28"/>
      <c r="BQ1787" s="28"/>
    </row>
    <row r="1788" spans="1:69" ht="12.75" customHeight="1">
      <c r="A1788" s="19"/>
      <c r="B1788" s="19"/>
      <c r="C1788" s="17"/>
      <c r="D1788" s="19"/>
      <c r="E1788" s="19"/>
      <c r="F1788" s="20"/>
      <c r="G1788" s="19"/>
      <c r="H1788" s="41"/>
      <c r="I1788" s="41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  <c r="AF1788" s="19"/>
      <c r="AG1788" s="19"/>
      <c r="AH1788" s="19"/>
      <c r="AI1788" s="19"/>
      <c r="AJ1788" s="19"/>
      <c r="AK1788" s="19"/>
      <c r="AL1788" s="19"/>
      <c r="AM1788" s="19"/>
      <c r="AN1788" s="19"/>
      <c r="AO1788" s="19"/>
      <c r="AP1788" s="19"/>
      <c r="AQ1788" s="19"/>
      <c r="AR1788" s="19"/>
      <c r="AS1788" s="19"/>
      <c r="AT1788" s="19"/>
      <c r="AU1788" s="19"/>
      <c r="AV1788" s="19"/>
      <c r="AW1788" s="28"/>
      <c r="AX1788" s="28"/>
      <c r="AY1788" s="28"/>
      <c r="AZ1788" s="28"/>
      <c r="BA1788" s="28"/>
      <c r="BB1788" s="28"/>
      <c r="BC1788" s="28"/>
      <c r="BD1788" s="28"/>
      <c r="BE1788" s="28"/>
      <c r="BF1788" s="28"/>
      <c r="BG1788" s="28"/>
      <c r="BH1788" s="28"/>
      <c r="BI1788" s="28"/>
      <c r="BJ1788" s="28"/>
      <c r="BK1788" s="28"/>
      <c r="BL1788" s="28"/>
      <c r="BM1788" s="28"/>
      <c r="BN1788" s="28"/>
      <c r="BO1788" s="28"/>
      <c r="BP1788" s="28"/>
      <c r="BQ1788" s="28"/>
    </row>
    <row r="1789" spans="1:69" ht="12.75" customHeight="1">
      <c r="A1789" s="19"/>
      <c r="B1789" s="19"/>
      <c r="C1789" s="17"/>
      <c r="D1789" s="19"/>
      <c r="E1789" s="19"/>
      <c r="F1789" s="20"/>
      <c r="G1789" s="19"/>
      <c r="H1789" s="41"/>
      <c r="I1789" s="41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  <c r="AF1789" s="19"/>
      <c r="AG1789" s="19"/>
      <c r="AH1789" s="19"/>
      <c r="AI1789" s="19"/>
      <c r="AJ1789" s="19"/>
      <c r="AK1789" s="19"/>
      <c r="AL1789" s="19"/>
      <c r="AM1789" s="19"/>
      <c r="AN1789" s="19"/>
      <c r="AO1789" s="19"/>
      <c r="AP1789" s="19"/>
      <c r="AQ1789" s="19"/>
      <c r="AR1789" s="19"/>
      <c r="AS1789" s="19"/>
      <c r="AT1789" s="19"/>
      <c r="AU1789" s="19"/>
      <c r="AV1789" s="19"/>
      <c r="AW1789" s="28"/>
      <c r="AX1789" s="28"/>
      <c r="AY1789" s="28"/>
      <c r="AZ1789" s="28"/>
      <c r="BA1789" s="28"/>
      <c r="BB1789" s="28"/>
      <c r="BC1789" s="28"/>
      <c r="BD1789" s="28"/>
      <c r="BE1789" s="28"/>
      <c r="BF1789" s="28"/>
      <c r="BG1789" s="28"/>
      <c r="BH1789" s="28"/>
      <c r="BI1789" s="28"/>
      <c r="BJ1789" s="28"/>
      <c r="BK1789" s="28"/>
      <c r="BL1789" s="28"/>
      <c r="BM1789" s="28"/>
      <c r="BN1789" s="28"/>
      <c r="BO1789" s="28"/>
      <c r="BP1789" s="28"/>
      <c r="BQ1789" s="28"/>
    </row>
    <row r="1790" spans="1:69" ht="12.75" customHeight="1">
      <c r="A1790" s="19"/>
      <c r="B1790" s="19"/>
      <c r="C1790" s="17"/>
      <c r="D1790" s="19"/>
      <c r="E1790" s="19"/>
      <c r="F1790" s="20"/>
      <c r="G1790" s="19"/>
      <c r="H1790" s="41"/>
      <c r="I1790" s="41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  <c r="AF1790" s="19"/>
      <c r="AG1790" s="19"/>
      <c r="AH1790" s="19"/>
      <c r="AI1790" s="19"/>
      <c r="AJ1790" s="19"/>
      <c r="AK1790" s="19"/>
      <c r="AL1790" s="19"/>
      <c r="AM1790" s="19"/>
      <c r="AN1790" s="19"/>
      <c r="AO1790" s="19"/>
      <c r="AP1790" s="19"/>
      <c r="AQ1790" s="19"/>
      <c r="AR1790" s="19"/>
      <c r="AS1790" s="19"/>
      <c r="AT1790" s="19"/>
      <c r="AU1790" s="19"/>
      <c r="AV1790" s="19"/>
      <c r="AW1790" s="28"/>
      <c r="AX1790" s="28"/>
      <c r="AY1790" s="28"/>
      <c r="AZ1790" s="28"/>
      <c r="BA1790" s="28"/>
      <c r="BB1790" s="28"/>
      <c r="BC1790" s="28"/>
      <c r="BD1790" s="28"/>
      <c r="BE1790" s="28"/>
      <c r="BF1790" s="28"/>
      <c r="BG1790" s="28"/>
      <c r="BH1790" s="28"/>
      <c r="BI1790" s="28"/>
      <c r="BJ1790" s="28"/>
      <c r="BK1790" s="28"/>
      <c r="BL1790" s="28"/>
      <c r="BM1790" s="28"/>
      <c r="BN1790" s="28"/>
      <c r="BO1790" s="28"/>
      <c r="BP1790" s="28"/>
      <c r="BQ1790" s="28"/>
    </row>
    <row r="1791" spans="1:69" ht="12.75" customHeight="1">
      <c r="A1791" s="19"/>
      <c r="B1791" s="19"/>
      <c r="C1791" s="17"/>
      <c r="D1791" s="19"/>
      <c r="E1791" s="19"/>
      <c r="F1791" s="20"/>
      <c r="G1791" s="19"/>
      <c r="H1791" s="41"/>
      <c r="I1791" s="41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  <c r="AF1791" s="19"/>
      <c r="AG1791" s="19"/>
      <c r="AH1791" s="19"/>
      <c r="AI1791" s="19"/>
      <c r="AJ1791" s="19"/>
      <c r="AK1791" s="19"/>
      <c r="AL1791" s="19"/>
      <c r="AM1791" s="19"/>
      <c r="AN1791" s="19"/>
      <c r="AO1791" s="19"/>
      <c r="AP1791" s="19"/>
      <c r="AQ1791" s="19"/>
      <c r="AR1791" s="19"/>
      <c r="AS1791" s="19"/>
      <c r="AT1791" s="19"/>
      <c r="AU1791" s="19"/>
      <c r="AV1791" s="19"/>
      <c r="AW1791" s="28"/>
      <c r="AX1791" s="28"/>
      <c r="AY1791" s="28"/>
      <c r="AZ1791" s="28"/>
      <c r="BA1791" s="28"/>
      <c r="BB1791" s="28"/>
      <c r="BC1791" s="28"/>
      <c r="BD1791" s="28"/>
      <c r="BE1791" s="28"/>
      <c r="BF1791" s="28"/>
      <c r="BG1791" s="28"/>
      <c r="BH1791" s="28"/>
      <c r="BI1791" s="28"/>
      <c r="BJ1791" s="28"/>
      <c r="BK1791" s="28"/>
      <c r="BL1791" s="28"/>
      <c r="BM1791" s="28"/>
      <c r="BN1791" s="28"/>
      <c r="BO1791" s="28"/>
      <c r="BP1791" s="28"/>
      <c r="BQ1791" s="28"/>
    </row>
    <row r="1792" spans="1:69" ht="12.75" customHeight="1">
      <c r="A1792" s="19"/>
      <c r="B1792" s="19"/>
      <c r="C1792" s="17"/>
      <c r="D1792" s="19"/>
      <c r="E1792" s="19"/>
      <c r="F1792" s="20"/>
      <c r="G1792" s="19"/>
      <c r="H1792" s="41"/>
      <c r="I1792" s="41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  <c r="AF1792" s="19"/>
      <c r="AG1792" s="19"/>
      <c r="AH1792" s="19"/>
      <c r="AI1792" s="19"/>
      <c r="AJ1792" s="19"/>
      <c r="AK1792" s="19"/>
      <c r="AL1792" s="19"/>
      <c r="AM1792" s="19"/>
      <c r="AN1792" s="19"/>
      <c r="AO1792" s="19"/>
      <c r="AP1792" s="19"/>
      <c r="AQ1792" s="19"/>
      <c r="AR1792" s="19"/>
      <c r="AS1792" s="19"/>
      <c r="AT1792" s="19"/>
      <c r="AU1792" s="19"/>
      <c r="AV1792" s="19"/>
      <c r="AW1792" s="28"/>
      <c r="AX1792" s="28"/>
      <c r="AY1792" s="28"/>
      <c r="AZ1792" s="28"/>
      <c r="BA1792" s="28"/>
      <c r="BB1792" s="28"/>
      <c r="BC1792" s="28"/>
      <c r="BD1792" s="28"/>
      <c r="BE1792" s="28"/>
      <c r="BF1792" s="28"/>
      <c r="BG1792" s="28"/>
      <c r="BH1792" s="28"/>
      <c r="BI1792" s="28"/>
      <c r="BJ1792" s="28"/>
      <c r="BK1792" s="28"/>
      <c r="BL1792" s="28"/>
      <c r="BM1792" s="28"/>
      <c r="BN1792" s="28"/>
      <c r="BO1792" s="28"/>
      <c r="BP1792" s="28"/>
      <c r="BQ1792" s="28"/>
    </row>
    <row r="1793" spans="1:69" ht="12.75" customHeight="1">
      <c r="A1793" s="19"/>
      <c r="B1793" s="19"/>
      <c r="C1793" s="17"/>
      <c r="D1793" s="19"/>
      <c r="E1793" s="19"/>
      <c r="F1793" s="20"/>
      <c r="G1793" s="19"/>
      <c r="H1793" s="41"/>
      <c r="I1793" s="41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  <c r="AF1793" s="19"/>
      <c r="AG1793" s="19"/>
      <c r="AH1793" s="19"/>
      <c r="AI1793" s="19"/>
      <c r="AJ1793" s="19"/>
      <c r="AK1793" s="19"/>
      <c r="AL1793" s="19"/>
      <c r="AM1793" s="19"/>
      <c r="AN1793" s="19"/>
      <c r="AO1793" s="19"/>
      <c r="AP1793" s="19"/>
      <c r="AQ1793" s="19"/>
      <c r="AR1793" s="19"/>
      <c r="AS1793" s="19"/>
      <c r="AT1793" s="19"/>
      <c r="AU1793" s="19"/>
      <c r="AV1793" s="19"/>
      <c r="AW1793" s="28"/>
      <c r="AX1793" s="28"/>
      <c r="AY1793" s="28"/>
      <c r="AZ1793" s="28"/>
      <c r="BA1793" s="28"/>
      <c r="BB1793" s="28"/>
      <c r="BC1793" s="28"/>
      <c r="BD1793" s="28"/>
      <c r="BE1793" s="28"/>
      <c r="BF1793" s="28"/>
      <c r="BG1793" s="28"/>
      <c r="BH1793" s="28"/>
      <c r="BI1793" s="28"/>
      <c r="BJ1793" s="28"/>
      <c r="BK1793" s="28"/>
      <c r="BL1793" s="28"/>
      <c r="BM1793" s="28"/>
      <c r="BN1793" s="28"/>
      <c r="BO1793" s="28"/>
      <c r="BP1793" s="28"/>
      <c r="BQ1793" s="28"/>
    </row>
    <row r="1794" spans="1:69" ht="12.75" customHeight="1">
      <c r="A1794" s="19"/>
      <c r="B1794" s="19"/>
      <c r="C1794" s="17"/>
      <c r="D1794" s="19"/>
      <c r="E1794" s="19"/>
      <c r="F1794" s="20"/>
      <c r="G1794" s="19"/>
      <c r="H1794" s="41"/>
      <c r="I1794" s="41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  <c r="AF1794" s="19"/>
      <c r="AG1794" s="19"/>
      <c r="AH1794" s="19"/>
      <c r="AI1794" s="19"/>
      <c r="AJ1794" s="19"/>
      <c r="AK1794" s="19"/>
      <c r="AL1794" s="19"/>
      <c r="AM1794" s="19"/>
      <c r="AN1794" s="19"/>
      <c r="AO1794" s="19"/>
      <c r="AP1794" s="19"/>
      <c r="AQ1794" s="19"/>
      <c r="AR1794" s="19"/>
      <c r="AS1794" s="19"/>
      <c r="AT1794" s="19"/>
      <c r="AU1794" s="19"/>
      <c r="AV1794" s="19"/>
      <c r="AW1794" s="28"/>
      <c r="AX1794" s="28"/>
      <c r="AY1794" s="28"/>
      <c r="AZ1794" s="28"/>
      <c r="BA1794" s="28"/>
      <c r="BB1794" s="28"/>
      <c r="BC1794" s="28"/>
      <c r="BD1794" s="28"/>
      <c r="BE1794" s="28"/>
      <c r="BF1794" s="28"/>
      <c r="BG1794" s="28"/>
      <c r="BH1794" s="28"/>
      <c r="BI1794" s="28"/>
      <c r="BJ1794" s="28"/>
      <c r="BK1794" s="28"/>
      <c r="BL1794" s="28"/>
      <c r="BM1794" s="28"/>
      <c r="BN1794" s="28"/>
      <c r="BO1794" s="28"/>
      <c r="BP1794" s="28"/>
      <c r="BQ1794" s="28"/>
    </row>
    <row r="1795" spans="1:69" ht="12.75" customHeight="1">
      <c r="A1795" s="19"/>
      <c r="B1795" s="19"/>
      <c r="C1795" s="17"/>
      <c r="D1795" s="19"/>
      <c r="E1795" s="19"/>
      <c r="F1795" s="20"/>
      <c r="G1795" s="19"/>
      <c r="H1795" s="41"/>
      <c r="I1795" s="41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  <c r="AF1795" s="19"/>
      <c r="AG1795" s="19"/>
      <c r="AH1795" s="19"/>
      <c r="AI1795" s="19"/>
      <c r="AJ1795" s="19"/>
      <c r="AK1795" s="19"/>
      <c r="AL1795" s="19"/>
      <c r="AM1795" s="19"/>
      <c r="AN1795" s="19"/>
      <c r="AO1795" s="19"/>
      <c r="AP1795" s="19"/>
      <c r="AQ1795" s="19"/>
      <c r="AR1795" s="19"/>
      <c r="AS1795" s="19"/>
      <c r="AT1795" s="19"/>
      <c r="AU1795" s="19"/>
      <c r="AV1795" s="19"/>
      <c r="AW1795" s="28"/>
      <c r="AX1795" s="28"/>
      <c r="AY1795" s="28"/>
      <c r="AZ1795" s="28"/>
      <c r="BA1795" s="28"/>
      <c r="BB1795" s="28"/>
      <c r="BC1795" s="28"/>
      <c r="BD1795" s="28"/>
      <c r="BE1795" s="28"/>
      <c r="BF1795" s="28"/>
      <c r="BG1795" s="28"/>
      <c r="BH1795" s="28"/>
      <c r="BI1795" s="28"/>
      <c r="BJ1795" s="28"/>
      <c r="BK1795" s="28"/>
      <c r="BL1795" s="28"/>
      <c r="BM1795" s="28"/>
      <c r="BN1795" s="28"/>
      <c r="BO1795" s="28"/>
      <c r="BP1795" s="28"/>
      <c r="BQ1795" s="28"/>
    </row>
    <row r="1796" spans="1:69" ht="12.75" customHeight="1">
      <c r="A1796" s="19"/>
      <c r="B1796" s="19"/>
      <c r="C1796" s="17"/>
      <c r="D1796" s="19"/>
      <c r="E1796" s="19"/>
      <c r="F1796" s="20"/>
      <c r="G1796" s="19"/>
      <c r="H1796" s="41"/>
      <c r="I1796" s="41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  <c r="AF1796" s="19"/>
      <c r="AG1796" s="19"/>
      <c r="AH1796" s="19"/>
      <c r="AI1796" s="19"/>
      <c r="AJ1796" s="19"/>
      <c r="AK1796" s="19"/>
      <c r="AL1796" s="19"/>
      <c r="AM1796" s="19"/>
      <c r="AN1796" s="19"/>
      <c r="AO1796" s="19"/>
      <c r="AP1796" s="19"/>
      <c r="AQ1796" s="19"/>
      <c r="AR1796" s="19"/>
      <c r="AS1796" s="19"/>
      <c r="AT1796" s="19"/>
      <c r="AU1796" s="19"/>
      <c r="AV1796" s="19"/>
      <c r="AW1796" s="28"/>
      <c r="AX1796" s="28"/>
      <c r="AY1796" s="28"/>
      <c r="AZ1796" s="28"/>
      <c r="BA1796" s="28"/>
      <c r="BB1796" s="28"/>
      <c r="BC1796" s="28"/>
      <c r="BD1796" s="28"/>
      <c r="BE1796" s="28"/>
      <c r="BF1796" s="28"/>
      <c r="BG1796" s="28"/>
      <c r="BH1796" s="28"/>
      <c r="BI1796" s="28"/>
      <c r="BJ1796" s="28"/>
      <c r="BK1796" s="28"/>
      <c r="BL1796" s="28"/>
      <c r="BM1796" s="28"/>
      <c r="BN1796" s="28"/>
      <c r="BO1796" s="28"/>
      <c r="BP1796" s="28"/>
      <c r="BQ1796" s="28"/>
    </row>
    <row r="1797" spans="1:69" ht="12.75" customHeight="1">
      <c r="A1797" s="19"/>
      <c r="B1797" s="19"/>
      <c r="C1797" s="17"/>
      <c r="D1797" s="19"/>
      <c r="E1797" s="19"/>
      <c r="F1797" s="20"/>
      <c r="G1797" s="19"/>
      <c r="H1797" s="41"/>
      <c r="I1797" s="41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  <c r="AF1797" s="19"/>
      <c r="AG1797" s="19"/>
      <c r="AH1797" s="19"/>
      <c r="AI1797" s="19"/>
      <c r="AJ1797" s="19"/>
      <c r="AK1797" s="19"/>
      <c r="AL1797" s="19"/>
      <c r="AM1797" s="19"/>
      <c r="AN1797" s="19"/>
      <c r="AO1797" s="19"/>
      <c r="AP1797" s="19"/>
      <c r="AQ1797" s="19"/>
      <c r="AR1797" s="19"/>
      <c r="AS1797" s="19"/>
      <c r="AT1797" s="19"/>
      <c r="AU1797" s="19"/>
      <c r="AV1797" s="19"/>
      <c r="AW1797" s="28"/>
      <c r="AX1797" s="28"/>
      <c r="AY1797" s="28"/>
      <c r="AZ1797" s="28"/>
      <c r="BA1797" s="28"/>
      <c r="BB1797" s="28"/>
      <c r="BC1797" s="28"/>
      <c r="BD1797" s="28"/>
      <c r="BE1797" s="28"/>
      <c r="BF1797" s="28"/>
      <c r="BG1797" s="28"/>
      <c r="BH1797" s="28"/>
      <c r="BI1797" s="28"/>
      <c r="BJ1797" s="28"/>
      <c r="BK1797" s="28"/>
      <c r="BL1797" s="28"/>
      <c r="BM1797" s="28"/>
      <c r="BN1797" s="28"/>
      <c r="BO1797" s="28"/>
      <c r="BP1797" s="28"/>
      <c r="BQ1797" s="28"/>
    </row>
    <row r="1798" spans="1:69" ht="12.75" customHeight="1">
      <c r="A1798" s="19"/>
      <c r="B1798" s="19"/>
      <c r="C1798" s="17"/>
      <c r="D1798" s="19"/>
      <c r="E1798" s="19"/>
      <c r="F1798" s="20"/>
      <c r="G1798" s="19"/>
      <c r="H1798" s="41"/>
      <c r="I1798" s="41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  <c r="AF1798" s="19"/>
      <c r="AG1798" s="19"/>
      <c r="AH1798" s="19"/>
      <c r="AI1798" s="19"/>
      <c r="AJ1798" s="19"/>
      <c r="AK1798" s="19"/>
      <c r="AL1798" s="19"/>
      <c r="AM1798" s="19"/>
      <c r="AN1798" s="19"/>
      <c r="AO1798" s="19"/>
      <c r="AP1798" s="19"/>
      <c r="AQ1798" s="19"/>
      <c r="AR1798" s="19"/>
      <c r="AS1798" s="19"/>
      <c r="AT1798" s="19"/>
      <c r="AU1798" s="19"/>
      <c r="AV1798" s="19"/>
      <c r="AW1798" s="28"/>
      <c r="AX1798" s="28"/>
      <c r="AY1798" s="28"/>
      <c r="AZ1798" s="28"/>
      <c r="BA1798" s="28"/>
      <c r="BB1798" s="28"/>
      <c r="BC1798" s="28"/>
      <c r="BD1798" s="28"/>
      <c r="BE1798" s="28"/>
      <c r="BF1798" s="28"/>
      <c r="BG1798" s="28"/>
      <c r="BH1798" s="28"/>
      <c r="BI1798" s="28"/>
      <c r="BJ1798" s="28"/>
      <c r="BK1798" s="28"/>
      <c r="BL1798" s="28"/>
      <c r="BM1798" s="28"/>
      <c r="BN1798" s="28"/>
      <c r="BO1798" s="28"/>
      <c r="BP1798" s="28"/>
      <c r="BQ1798" s="28"/>
    </row>
    <row r="1799" spans="1:69" ht="12.75" customHeight="1">
      <c r="A1799" s="19"/>
      <c r="B1799" s="19"/>
      <c r="C1799" s="17"/>
      <c r="D1799" s="19"/>
      <c r="E1799" s="19"/>
      <c r="F1799" s="20"/>
      <c r="G1799" s="19"/>
      <c r="H1799" s="41"/>
      <c r="I1799" s="41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  <c r="AF1799" s="19"/>
      <c r="AG1799" s="19"/>
      <c r="AH1799" s="19"/>
      <c r="AI1799" s="19"/>
      <c r="AJ1799" s="19"/>
      <c r="AK1799" s="19"/>
      <c r="AL1799" s="19"/>
      <c r="AM1799" s="19"/>
      <c r="AN1799" s="19"/>
      <c r="AO1799" s="19"/>
      <c r="AP1799" s="19"/>
      <c r="AQ1799" s="19"/>
      <c r="AR1799" s="19"/>
      <c r="AS1799" s="19"/>
      <c r="AT1799" s="19"/>
      <c r="AU1799" s="19"/>
      <c r="AV1799" s="19"/>
      <c r="AW1799" s="28"/>
      <c r="AX1799" s="28"/>
      <c r="AY1799" s="28"/>
      <c r="AZ1799" s="28"/>
      <c r="BA1799" s="28"/>
      <c r="BB1799" s="28"/>
      <c r="BC1799" s="28"/>
      <c r="BD1799" s="28"/>
      <c r="BE1799" s="28"/>
      <c r="BF1799" s="28"/>
      <c r="BG1799" s="28"/>
      <c r="BH1799" s="28"/>
      <c r="BI1799" s="28"/>
      <c r="BJ1799" s="28"/>
      <c r="BK1799" s="28"/>
      <c r="BL1799" s="28"/>
      <c r="BM1799" s="28"/>
      <c r="BN1799" s="28"/>
      <c r="BO1799" s="28"/>
      <c r="BP1799" s="28"/>
      <c r="BQ1799" s="28"/>
    </row>
    <row r="1800" spans="1:69" ht="12.75" customHeight="1">
      <c r="A1800" s="19"/>
      <c r="B1800" s="19"/>
      <c r="C1800" s="17"/>
      <c r="D1800" s="19"/>
      <c r="E1800" s="19"/>
      <c r="F1800" s="20"/>
      <c r="G1800" s="19"/>
      <c r="H1800" s="41"/>
      <c r="I1800" s="41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  <c r="AF1800" s="19"/>
      <c r="AG1800" s="19"/>
      <c r="AH1800" s="19"/>
      <c r="AI1800" s="19"/>
      <c r="AJ1800" s="19"/>
      <c r="AK1800" s="19"/>
      <c r="AL1800" s="19"/>
      <c r="AM1800" s="19"/>
      <c r="AN1800" s="19"/>
      <c r="AO1800" s="19"/>
      <c r="AP1800" s="19"/>
      <c r="AQ1800" s="19"/>
      <c r="AR1800" s="19"/>
      <c r="AS1800" s="19"/>
      <c r="AT1800" s="19"/>
      <c r="AU1800" s="19"/>
      <c r="AV1800" s="19"/>
      <c r="AW1800" s="28"/>
      <c r="AX1800" s="28"/>
      <c r="AY1800" s="28"/>
      <c r="AZ1800" s="28"/>
      <c r="BA1800" s="28"/>
      <c r="BB1800" s="28"/>
      <c r="BC1800" s="28"/>
      <c r="BD1800" s="28"/>
      <c r="BE1800" s="28"/>
      <c r="BF1800" s="28"/>
      <c r="BG1800" s="28"/>
      <c r="BH1800" s="28"/>
      <c r="BI1800" s="28"/>
      <c r="BJ1800" s="28"/>
      <c r="BK1800" s="28"/>
      <c r="BL1800" s="28"/>
      <c r="BM1800" s="28"/>
      <c r="BN1800" s="28"/>
      <c r="BO1800" s="28"/>
      <c r="BP1800" s="28"/>
      <c r="BQ1800" s="28"/>
    </row>
    <row r="1801" spans="1:69" ht="12.75" customHeight="1">
      <c r="A1801" s="19"/>
      <c r="B1801" s="19"/>
      <c r="C1801" s="17"/>
      <c r="D1801" s="19"/>
      <c r="E1801" s="19"/>
      <c r="F1801" s="20"/>
      <c r="G1801" s="19"/>
      <c r="H1801" s="41"/>
      <c r="I1801" s="41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  <c r="AF1801" s="19"/>
      <c r="AG1801" s="19"/>
      <c r="AH1801" s="19"/>
      <c r="AI1801" s="19"/>
      <c r="AJ1801" s="19"/>
      <c r="AK1801" s="19"/>
      <c r="AL1801" s="19"/>
      <c r="AM1801" s="19"/>
      <c r="AN1801" s="19"/>
      <c r="AO1801" s="19"/>
      <c r="AP1801" s="19"/>
      <c r="AQ1801" s="19"/>
      <c r="AR1801" s="19"/>
      <c r="AS1801" s="19"/>
      <c r="AT1801" s="19"/>
      <c r="AU1801" s="19"/>
      <c r="AV1801" s="19"/>
      <c r="AW1801" s="28"/>
      <c r="AX1801" s="28"/>
      <c r="AY1801" s="28"/>
      <c r="AZ1801" s="28"/>
      <c r="BA1801" s="28"/>
      <c r="BB1801" s="28"/>
      <c r="BC1801" s="28"/>
      <c r="BD1801" s="28"/>
      <c r="BE1801" s="28"/>
      <c r="BF1801" s="28"/>
      <c r="BG1801" s="28"/>
      <c r="BH1801" s="28"/>
      <c r="BI1801" s="28"/>
      <c r="BJ1801" s="28"/>
      <c r="BK1801" s="28"/>
      <c r="BL1801" s="28"/>
      <c r="BM1801" s="28"/>
      <c r="BN1801" s="28"/>
      <c r="BO1801" s="28"/>
      <c r="BP1801" s="28"/>
      <c r="BQ1801" s="28"/>
    </row>
    <row r="1802" spans="1:69" ht="12.75" customHeight="1">
      <c r="A1802" s="19"/>
      <c r="B1802" s="19"/>
      <c r="C1802" s="17"/>
      <c r="D1802" s="19"/>
      <c r="E1802" s="19"/>
      <c r="F1802" s="20"/>
      <c r="G1802" s="19"/>
      <c r="H1802" s="41"/>
      <c r="I1802" s="41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  <c r="AF1802" s="19"/>
      <c r="AG1802" s="19"/>
      <c r="AH1802" s="19"/>
      <c r="AI1802" s="19"/>
      <c r="AJ1802" s="19"/>
      <c r="AK1802" s="19"/>
      <c r="AL1802" s="19"/>
      <c r="AM1802" s="19"/>
      <c r="AN1802" s="19"/>
      <c r="AO1802" s="19"/>
      <c r="AP1802" s="19"/>
      <c r="AQ1802" s="19"/>
      <c r="AR1802" s="19"/>
      <c r="AS1802" s="19"/>
      <c r="AT1802" s="19"/>
      <c r="AU1802" s="19"/>
      <c r="AV1802" s="19"/>
      <c r="AW1802" s="28"/>
      <c r="AX1802" s="28"/>
      <c r="AY1802" s="28"/>
      <c r="AZ1802" s="28"/>
      <c r="BA1802" s="28"/>
      <c r="BB1802" s="28"/>
      <c r="BC1802" s="28"/>
      <c r="BD1802" s="28"/>
      <c r="BE1802" s="28"/>
      <c r="BF1802" s="28"/>
      <c r="BG1802" s="28"/>
      <c r="BH1802" s="28"/>
      <c r="BI1802" s="28"/>
      <c r="BJ1802" s="28"/>
      <c r="BK1802" s="28"/>
      <c r="BL1802" s="28"/>
      <c r="BM1802" s="28"/>
      <c r="BN1802" s="28"/>
      <c r="BO1802" s="28"/>
      <c r="BP1802" s="28"/>
      <c r="BQ1802" s="28"/>
    </row>
    <row r="1803" spans="1:69" ht="12.75" customHeight="1">
      <c r="A1803" s="19"/>
      <c r="B1803" s="19"/>
      <c r="C1803" s="17"/>
      <c r="D1803" s="19"/>
      <c r="E1803" s="19"/>
      <c r="F1803" s="20"/>
      <c r="G1803" s="19"/>
      <c r="H1803" s="41"/>
      <c r="I1803" s="41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  <c r="AF1803" s="19"/>
      <c r="AG1803" s="19"/>
      <c r="AH1803" s="19"/>
      <c r="AI1803" s="19"/>
      <c r="AJ1803" s="19"/>
      <c r="AK1803" s="19"/>
      <c r="AL1803" s="19"/>
      <c r="AM1803" s="19"/>
      <c r="AN1803" s="19"/>
      <c r="AO1803" s="19"/>
      <c r="AP1803" s="19"/>
      <c r="AQ1803" s="19"/>
      <c r="AR1803" s="19"/>
      <c r="AS1803" s="19"/>
      <c r="AT1803" s="19"/>
      <c r="AU1803" s="19"/>
      <c r="AV1803" s="19"/>
      <c r="AW1803" s="28"/>
      <c r="AX1803" s="28"/>
      <c r="AY1803" s="28"/>
      <c r="AZ1803" s="28"/>
      <c r="BA1803" s="28"/>
      <c r="BB1803" s="28"/>
      <c r="BC1803" s="28"/>
      <c r="BD1803" s="28"/>
      <c r="BE1803" s="28"/>
      <c r="BF1803" s="28"/>
      <c r="BG1803" s="28"/>
      <c r="BH1803" s="28"/>
      <c r="BI1803" s="28"/>
      <c r="BJ1803" s="28"/>
      <c r="BK1803" s="28"/>
      <c r="BL1803" s="28"/>
      <c r="BM1803" s="28"/>
      <c r="BN1803" s="28"/>
      <c r="BO1803" s="28"/>
      <c r="BP1803" s="28"/>
      <c r="BQ1803" s="28"/>
    </row>
    <row r="1804" spans="1:69" ht="12.75" customHeight="1">
      <c r="A1804" s="19"/>
      <c r="B1804" s="19"/>
      <c r="C1804" s="17"/>
      <c r="D1804" s="19"/>
      <c r="E1804" s="19"/>
      <c r="F1804" s="20"/>
      <c r="G1804" s="19"/>
      <c r="H1804" s="41"/>
      <c r="I1804" s="41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  <c r="AF1804" s="19"/>
      <c r="AG1804" s="19"/>
      <c r="AH1804" s="19"/>
      <c r="AI1804" s="19"/>
      <c r="AJ1804" s="19"/>
      <c r="AK1804" s="19"/>
      <c r="AL1804" s="19"/>
      <c r="AM1804" s="19"/>
      <c r="AN1804" s="19"/>
      <c r="AO1804" s="19"/>
      <c r="AP1804" s="19"/>
      <c r="AQ1804" s="19"/>
      <c r="AR1804" s="19"/>
      <c r="AS1804" s="19"/>
      <c r="AT1804" s="19"/>
      <c r="AU1804" s="19"/>
      <c r="AV1804" s="19"/>
      <c r="AW1804" s="28"/>
      <c r="AX1804" s="28"/>
      <c r="AY1804" s="28"/>
      <c r="AZ1804" s="28"/>
      <c r="BA1804" s="28"/>
      <c r="BB1804" s="28"/>
      <c r="BC1804" s="28"/>
      <c r="BD1804" s="28"/>
      <c r="BE1804" s="28"/>
      <c r="BF1804" s="28"/>
      <c r="BG1804" s="28"/>
      <c r="BH1804" s="28"/>
      <c r="BI1804" s="28"/>
      <c r="BJ1804" s="28"/>
      <c r="BK1804" s="28"/>
      <c r="BL1804" s="28"/>
      <c r="BM1804" s="28"/>
      <c r="BN1804" s="28"/>
      <c r="BO1804" s="28"/>
      <c r="BP1804" s="28"/>
      <c r="BQ1804" s="28"/>
    </row>
    <row r="1805" spans="1:69" ht="12.75" customHeight="1">
      <c r="A1805" s="19"/>
      <c r="B1805" s="19"/>
      <c r="C1805" s="17"/>
      <c r="D1805" s="19"/>
      <c r="E1805" s="19"/>
      <c r="F1805" s="20"/>
      <c r="G1805" s="19"/>
      <c r="H1805" s="41"/>
      <c r="I1805" s="41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  <c r="AF1805" s="19"/>
      <c r="AG1805" s="19"/>
      <c r="AH1805" s="19"/>
      <c r="AI1805" s="19"/>
      <c r="AJ1805" s="19"/>
      <c r="AK1805" s="19"/>
      <c r="AL1805" s="19"/>
      <c r="AM1805" s="19"/>
      <c r="AN1805" s="19"/>
      <c r="AO1805" s="19"/>
      <c r="AP1805" s="19"/>
      <c r="AQ1805" s="19"/>
      <c r="AR1805" s="19"/>
      <c r="AS1805" s="19"/>
      <c r="AT1805" s="19"/>
      <c r="AU1805" s="19"/>
      <c r="AV1805" s="19"/>
      <c r="AW1805" s="28"/>
      <c r="AX1805" s="28"/>
      <c r="AY1805" s="28"/>
      <c r="AZ1805" s="28"/>
      <c r="BA1805" s="28"/>
      <c r="BB1805" s="28"/>
      <c r="BC1805" s="28"/>
      <c r="BD1805" s="28"/>
      <c r="BE1805" s="28"/>
      <c r="BF1805" s="28"/>
      <c r="BG1805" s="28"/>
      <c r="BH1805" s="28"/>
      <c r="BI1805" s="28"/>
      <c r="BJ1805" s="28"/>
      <c r="BK1805" s="28"/>
      <c r="BL1805" s="28"/>
      <c r="BM1805" s="28"/>
      <c r="BN1805" s="28"/>
      <c r="BO1805" s="28"/>
      <c r="BP1805" s="28"/>
      <c r="BQ1805" s="28"/>
    </row>
    <row r="1806" spans="1:69" ht="12.75" customHeight="1">
      <c r="A1806" s="19"/>
      <c r="B1806" s="19"/>
      <c r="C1806" s="17"/>
      <c r="D1806" s="19"/>
      <c r="E1806" s="19"/>
      <c r="F1806" s="20"/>
      <c r="G1806" s="19"/>
      <c r="H1806" s="41"/>
      <c r="I1806" s="41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  <c r="AF1806" s="19"/>
      <c r="AG1806" s="19"/>
      <c r="AH1806" s="19"/>
      <c r="AI1806" s="19"/>
      <c r="AJ1806" s="19"/>
      <c r="AK1806" s="19"/>
      <c r="AL1806" s="19"/>
      <c r="AM1806" s="19"/>
      <c r="AN1806" s="19"/>
      <c r="AO1806" s="19"/>
      <c r="AP1806" s="19"/>
      <c r="AQ1806" s="19"/>
      <c r="AR1806" s="19"/>
      <c r="AS1806" s="19"/>
      <c r="AT1806" s="19"/>
      <c r="AU1806" s="19"/>
      <c r="AV1806" s="19"/>
      <c r="AW1806" s="28"/>
      <c r="AX1806" s="28"/>
      <c r="AY1806" s="28"/>
      <c r="AZ1806" s="28"/>
      <c r="BA1806" s="28"/>
      <c r="BB1806" s="28"/>
      <c r="BC1806" s="28"/>
      <c r="BD1806" s="28"/>
      <c r="BE1806" s="28"/>
      <c r="BF1806" s="28"/>
      <c r="BG1806" s="28"/>
      <c r="BH1806" s="28"/>
      <c r="BI1806" s="28"/>
      <c r="BJ1806" s="28"/>
      <c r="BK1806" s="28"/>
      <c r="BL1806" s="28"/>
      <c r="BM1806" s="28"/>
      <c r="BN1806" s="28"/>
      <c r="BO1806" s="28"/>
      <c r="BP1806" s="28"/>
      <c r="BQ1806" s="28"/>
    </row>
    <row r="1807" spans="1:69" ht="12.75" customHeight="1">
      <c r="A1807" s="19"/>
      <c r="B1807" s="19"/>
      <c r="C1807" s="17"/>
      <c r="D1807" s="19"/>
      <c r="E1807" s="19"/>
      <c r="F1807" s="20"/>
      <c r="G1807" s="19"/>
      <c r="H1807" s="41"/>
      <c r="I1807" s="41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  <c r="AF1807" s="19"/>
      <c r="AG1807" s="19"/>
      <c r="AH1807" s="19"/>
      <c r="AI1807" s="19"/>
      <c r="AJ1807" s="19"/>
      <c r="AK1807" s="19"/>
      <c r="AL1807" s="19"/>
      <c r="AM1807" s="19"/>
      <c r="AN1807" s="19"/>
      <c r="AO1807" s="19"/>
      <c r="AP1807" s="19"/>
      <c r="AQ1807" s="19"/>
      <c r="AR1807" s="19"/>
      <c r="AS1807" s="19"/>
      <c r="AT1807" s="19"/>
      <c r="AU1807" s="19"/>
      <c r="AV1807" s="19"/>
      <c r="AW1807" s="28"/>
      <c r="AX1807" s="28"/>
      <c r="AY1807" s="28"/>
      <c r="AZ1807" s="28"/>
      <c r="BA1807" s="28"/>
      <c r="BB1807" s="28"/>
      <c r="BC1807" s="28"/>
      <c r="BD1807" s="28"/>
      <c r="BE1807" s="28"/>
      <c r="BF1807" s="28"/>
      <c r="BG1807" s="28"/>
      <c r="BH1807" s="28"/>
      <c r="BI1807" s="28"/>
      <c r="BJ1807" s="28"/>
      <c r="BK1807" s="28"/>
      <c r="BL1807" s="28"/>
      <c r="BM1807" s="28"/>
      <c r="BN1807" s="28"/>
      <c r="BO1807" s="28"/>
      <c r="BP1807" s="28"/>
      <c r="BQ1807" s="28"/>
    </row>
    <row r="1808" spans="1:69" ht="12.75" customHeight="1">
      <c r="A1808" s="19"/>
      <c r="B1808" s="19"/>
      <c r="C1808" s="17"/>
      <c r="D1808" s="19"/>
      <c r="E1808" s="19"/>
      <c r="F1808" s="20"/>
      <c r="G1808" s="19"/>
      <c r="H1808" s="41"/>
      <c r="I1808" s="41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19"/>
      <c r="AG1808" s="19"/>
      <c r="AH1808" s="19"/>
      <c r="AI1808" s="19"/>
      <c r="AJ1808" s="19"/>
      <c r="AK1808" s="19"/>
      <c r="AL1808" s="19"/>
      <c r="AM1808" s="19"/>
      <c r="AN1808" s="19"/>
      <c r="AO1808" s="19"/>
      <c r="AP1808" s="19"/>
      <c r="AQ1808" s="19"/>
      <c r="AR1808" s="19"/>
      <c r="AS1808" s="19"/>
      <c r="AT1808" s="19"/>
      <c r="AU1808" s="19"/>
      <c r="AV1808" s="19"/>
      <c r="AW1808" s="28"/>
      <c r="AX1808" s="28"/>
      <c r="AY1808" s="28"/>
      <c r="AZ1808" s="28"/>
      <c r="BA1808" s="28"/>
      <c r="BB1808" s="28"/>
      <c r="BC1808" s="28"/>
      <c r="BD1808" s="28"/>
      <c r="BE1808" s="28"/>
      <c r="BF1808" s="28"/>
      <c r="BG1808" s="28"/>
      <c r="BH1808" s="28"/>
      <c r="BI1808" s="28"/>
      <c r="BJ1808" s="28"/>
      <c r="BK1808" s="28"/>
      <c r="BL1808" s="28"/>
      <c r="BM1808" s="28"/>
      <c r="BN1808" s="28"/>
      <c r="BO1808" s="28"/>
      <c r="BP1808" s="28"/>
      <c r="BQ1808" s="28"/>
    </row>
    <row r="1809" spans="1:69" ht="12.75" customHeight="1">
      <c r="A1809" s="19"/>
      <c r="B1809" s="19"/>
      <c r="C1809" s="17"/>
      <c r="D1809" s="19"/>
      <c r="E1809" s="19"/>
      <c r="F1809" s="20"/>
      <c r="G1809" s="19"/>
      <c r="H1809" s="41"/>
      <c r="I1809" s="41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  <c r="AF1809" s="19"/>
      <c r="AG1809" s="19"/>
      <c r="AH1809" s="19"/>
      <c r="AI1809" s="19"/>
      <c r="AJ1809" s="19"/>
      <c r="AK1809" s="19"/>
      <c r="AL1809" s="19"/>
      <c r="AM1809" s="19"/>
      <c r="AN1809" s="19"/>
      <c r="AO1809" s="19"/>
      <c r="AP1809" s="19"/>
      <c r="AQ1809" s="19"/>
      <c r="AR1809" s="19"/>
      <c r="AS1809" s="19"/>
      <c r="AT1809" s="19"/>
      <c r="AU1809" s="19"/>
      <c r="AV1809" s="19"/>
      <c r="AW1809" s="28"/>
      <c r="AX1809" s="28"/>
      <c r="AY1809" s="28"/>
      <c r="AZ1809" s="28"/>
      <c r="BA1809" s="28"/>
      <c r="BB1809" s="28"/>
      <c r="BC1809" s="28"/>
      <c r="BD1809" s="28"/>
      <c r="BE1809" s="28"/>
      <c r="BF1809" s="28"/>
      <c r="BG1809" s="28"/>
      <c r="BH1809" s="28"/>
      <c r="BI1809" s="28"/>
      <c r="BJ1809" s="28"/>
      <c r="BK1809" s="28"/>
      <c r="BL1809" s="28"/>
      <c r="BM1809" s="28"/>
      <c r="BN1809" s="28"/>
      <c r="BO1809" s="28"/>
      <c r="BP1809" s="28"/>
      <c r="BQ1809" s="28"/>
    </row>
    <row r="1810" spans="1:69" ht="12.75" customHeight="1">
      <c r="A1810" s="19"/>
      <c r="B1810" s="19"/>
      <c r="C1810" s="17"/>
      <c r="D1810" s="19"/>
      <c r="E1810" s="19"/>
      <c r="F1810" s="20"/>
      <c r="G1810" s="19"/>
      <c r="H1810" s="41"/>
      <c r="I1810" s="41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  <c r="AF1810" s="19"/>
      <c r="AG1810" s="19"/>
      <c r="AH1810" s="19"/>
      <c r="AI1810" s="19"/>
      <c r="AJ1810" s="19"/>
      <c r="AK1810" s="19"/>
      <c r="AL1810" s="19"/>
      <c r="AM1810" s="19"/>
      <c r="AN1810" s="19"/>
      <c r="AO1810" s="19"/>
      <c r="AP1810" s="19"/>
      <c r="AQ1810" s="19"/>
      <c r="AR1810" s="19"/>
      <c r="AS1810" s="19"/>
      <c r="AT1810" s="19"/>
      <c r="AU1810" s="19"/>
      <c r="AV1810" s="19"/>
      <c r="AW1810" s="28"/>
      <c r="AX1810" s="28"/>
      <c r="AY1810" s="28"/>
      <c r="AZ1810" s="28"/>
      <c r="BA1810" s="28"/>
      <c r="BB1810" s="28"/>
      <c r="BC1810" s="28"/>
      <c r="BD1810" s="28"/>
      <c r="BE1810" s="28"/>
      <c r="BF1810" s="28"/>
      <c r="BG1810" s="28"/>
      <c r="BH1810" s="28"/>
      <c r="BI1810" s="28"/>
      <c r="BJ1810" s="28"/>
      <c r="BK1810" s="28"/>
      <c r="BL1810" s="28"/>
      <c r="BM1810" s="28"/>
      <c r="BN1810" s="28"/>
      <c r="BO1810" s="28"/>
      <c r="BP1810" s="28"/>
      <c r="BQ1810" s="28"/>
    </row>
    <row r="1811" spans="1:69" ht="12.75" customHeight="1">
      <c r="A1811" s="19"/>
      <c r="B1811" s="19"/>
      <c r="C1811" s="17"/>
      <c r="D1811" s="19"/>
      <c r="E1811" s="19"/>
      <c r="F1811" s="20"/>
      <c r="G1811" s="19"/>
      <c r="H1811" s="41"/>
      <c r="I1811" s="41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  <c r="AF1811" s="19"/>
      <c r="AG1811" s="19"/>
      <c r="AH1811" s="19"/>
      <c r="AI1811" s="19"/>
      <c r="AJ1811" s="19"/>
      <c r="AK1811" s="19"/>
      <c r="AL1811" s="19"/>
      <c r="AM1811" s="19"/>
      <c r="AN1811" s="19"/>
      <c r="AO1811" s="19"/>
      <c r="AP1811" s="19"/>
      <c r="AQ1811" s="19"/>
      <c r="AR1811" s="19"/>
      <c r="AS1811" s="19"/>
      <c r="AT1811" s="19"/>
      <c r="AU1811" s="19"/>
      <c r="AV1811" s="19"/>
      <c r="AW1811" s="28"/>
      <c r="AX1811" s="28"/>
      <c r="AY1811" s="28"/>
      <c r="AZ1811" s="28"/>
      <c r="BA1811" s="28"/>
      <c r="BB1811" s="28"/>
      <c r="BC1811" s="28"/>
      <c r="BD1811" s="28"/>
      <c r="BE1811" s="28"/>
      <c r="BF1811" s="28"/>
      <c r="BG1811" s="28"/>
      <c r="BH1811" s="28"/>
      <c r="BI1811" s="28"/>
      <c r="BJ1811" s="28"/>
      <c r="BK1811" s="28"/>
      <c r="BL1811" s="28"/>
      <c r="BM1811" s="28"/>
      <c r="BN1811" s="28"/>
      <c r="BO1811" s="28"/>
      <c r="BP1811" s="28"/>
      <c r="BQ1811" s="28"/>
    </row>
    <row r="1812" spans="1:69" ht="12.75" customHeight="1">
      <c r="A1812" s="19"/>
      <c r="B1812" s="19"/>
      <c r="C1812" s="17"/>
      <c r="D1812" s="19"/>
      <c r="E1812" s="19"/>
      <c r="F1812" s="20"/>
      <c r="G1812" s="19"/>
      <c r="H1812" s="41"/>
      <c r="I1812" s="41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19"/>
      <c r="AG1812" s="19"/>
      <c r="AH1812" s="19"/>
      <c r="AI1812" s="19"/>
      <c r="AJ1812" s="19"/>
      <c r="AK1812" s="19"/>
      <c r="AL1812" s="19"/>
      <c r="AM1812" s="19"/>
      <c r="AN1812" s="19"/>
      <c r="AO1812" s="19"/>
      <c r="AP1812" s="19"/>
      <c r="AQ1812" s="19"/>
      <c r="AR1812" s="19"/>
      <c r="AS1812" s="19"/>
      <c r="AT1812" s="19"/>
      <c r="AU1812" s="19"/>
      <c r="AV1812" s="19"/>
      <c r="AW1812" s="28"/>
      <c r="AX1812" s="28"/>
      <c r="AY1812" s="28"/>
      <c r="AZ1812" s="28"/>
      <c r="BA1812" s="28"/>
      <c r="BB1812" s="28"/>
      <c r="BC1812" s="28"/>
      <c r="BD1812" s="28"/>
      <c r="BE1812" s="28"/>
      <c r="BF1812" s="28"/>
      <c r="BG1812" s="28"/>
      <c r="BH1812" s="28"/>
      <c r="BI1812" s="28"/>
      <c r="BJ1812" s="28"/>
      <c r="BK1812" s="28"/>
      <c r="BL1812" s="28"/>
      <c r="BM1812" s="28"/>
      <c r="BN1812" s="28"/>
      <c r="BO1812" s="28"/>
      <c r="BP1812" s="28"/>
      <c r="BQ1812" s="28"/>
    </row>
    <row r="1813" spans="1:69" ht="12.75" customHeight="1">
      <c r="A1813" s="19"/>
      <c r="B1813" s="19"/>
      <c r="C1813" s="17"/>
      <c r="D1813" s="19"/>
      <c r="E1813" s="19"/>
      <c r="F1813" s="20"/>
      <c r="G1813" s="19"/>
      <c r="H1813" s="41"/>
      <c r="I1813" s="41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  <c r="AF1813" s="19"/>
      <c r="AG1813" s="19"/>
      <c r="AH1813" s="19"/>
      <c r="AI1813" s="19"/>
      <c r="AJ1813" s="19"/>
      <c r="AK1813" s="19"/>
      <c r="AL1813" s="19"/>
      <c r="AM1813" s="19"/>
      <c r="AN1813" s="19"/>
      <c r="AO1813" s="19"/>
      <c r="AP1813" s="19"/>
      <c r="AQ1813" s="19"/>
      <c r="AR1813" s="19"/>
      <c r="AS1813" s="19"/>
      <c r="AT1813" s="19"/>
      <c r="AU1813" s="19"/>
      <c r="AV1813" s="19"/>
      <c r="AW1813" s="28"/>
      <c r="AX1813" s="28"/>
      <c r="AY1813" s="28"/>
      <c r="AZ1813" s="28"/>
      <c r="BA1813" s="28"/>
      <c r="BB1813" s="28"/>
      <c r="BC1813" s="28"/>
      <c r="BD1813" s="28"/>
      <c r="BE1813" s="28"/>
      <c r="BF1813" s="28"/>
      <c r="BG1813" s="28"/>
      <c r="BH1813" s="28"/>
      <c r="BI1813" s="28"/>
      <c r="BJ1813" s="28"/>
      <c r="BK1813" s="28"/>
      <c r="BL1813" s="28"/>
      <c r="BM1813" s="28"/>
      <c r="BN1813" s="28"/>
      <c r="BO1813" s="28"/>
      <c r="BP1813" s="28"/>
      <c r="BQ1813" s="28"/>
    </row>
    <row r="1814" spans="1:69" ht="12.75" customHeight="1">
      <c r="A1814" s="19"/>
      <c r="B1814" s="19"/>
      <c r="C1814" s="17"/>
      <c r="D1814" s="19"/>
      <c r="E1814" s="19"/>
      <c r="F1814" s="20"/>
      <c r="G1814" s="19"/>
      <c r="H1814" s="41"/>
      <c r="I1814" s="41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  <c r="AF1814" s="19"/>
      <c r="AG1814" s="19"/>
      <c r="AH1814" s="19"/>
      <c r="AI1814" s="19"/>
      <c r="AJ1814" s="19"/>
      <c r="AK1814" s="19"/>
      <c r="AL1814" s="19"/>
      <c r="AM1814" s="19"/>
      <c r="AN1814" s="19"/>
      <c r="AO1814" s="19"/>
      <c r="AP1814" s="19"/>
      <c r="AQ1814" s="19"/>
      <c r="AR1814" s="19"/>
      <c r="AS1814" s="19"/>
      <c r="AT1814" s="19"/>
      <c r="AU1814" s="19"/>
      <c r="AV1814" s="19"/>
      <c r="AW1814" s="28"/>
      <c r="AX1814" s="28"/>
      <c r="AY1814" s="28"/>
      <c r="AZ1814" s="28"/>
      <c r="BA1814" s="28"/>
      <c r="BB1814" s="28"/>
      <c r="BC1814" s="28"/>
      <c r="BD1814" s="28"/>
      <c r="BE1814" s="28"/>
      <c r="BF1814" s="28"/>
      <c r="BG1814" s="28"/>
      <c r="BH1814" s="28"/>
      <c r="BI1814" s="28"/>
      <c r="BJ1814" s="28"/>
      <c r="BK1814" s="28"/>
      <c r="BL1814" s="28"/>
      <c r="BM1814" s="28"/>
      <c r="BN1814" s="28"/>
      <c r="BO1814" s="28"/>
      <c r="BP1814" s="28"/>
      <c r="BQ1814" s="28"/>
    </row>
    <row r="1815" spans="1:69" ht="12.75" customHeight="1">
      <c r="A1815" s="19"/>
      <c r="B1815" s="19"/>
      <c r="C1815" s="17"/>
      <c r="D1815" s="19"/>
      <c r="E1815" s="19"/>
      <c r="F1815" s="20"/>
      <c r="G1815" s="19"/>
      <c r="H1815" s="41"/>
      <c r="I1815" s="41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  <c r="AF1815" s="19"/>
      <c r="AG1815" s="19"/>
      <c r="AH1815" s="19"/>
      <c r="AI1815" s="19"/>
      <c r="AJ1815" s="19"/>
      <c r="AK1815" s="19"/>
      <c r="AL1815" s="19"/>
      <c r="AM1815" s="19"/>
      <c r="AN1815" s="19"/>
      <c r="AO1815" s="19"/>
      <c r="AP1815" s="19"/>
      <c r="AQ1815" s="19"/>
      <c r="AR1815" s="19"/>
      <c r="AS1815" s="19"/>
      <c r="AT1815" s="19"/>
      <c r="AU1815" s="19"/>
      <c r="AV1815" s="19"/>
      <c r="AW1815" s="28"/>
      <c r="AX1815" s="28"/>
      <c r="AY1815" s="28"/>
      <c r="AZ1815" s="28"/>
      <c r="BA1815" s="28"/>
      <c r="BB1815" s="28"/>
      <c r="BC1815" s="28"/>
      <c r="BD1815" s="28"/>
      <c r="BE1815" s="28"/>
      <c r="BF1815" s="28"/>
      <c r="BG1815" s="28"/>
      <c r="BH1815" s="28"/>
      <c r="BI1815" s="28"/>
      <c r="BJ1815" s="28"/>
      <c r="BK1815" s="28"/>
      <c r="BL1815" s="28"/>
      <c r="BM1815" s="28"/>
      <c r="BN1815" s="28"/>
      <c r="BO1815" s="28"/>
      <c r="BP1815" s="28"/>
      <c r="BQ1815" s="28"/>
    </row>
    <row r="1816" spans="1:69" ht="12.75" customHeight="1">
      <c r="A1816" s="19"/>
      <c r="B1816" s="19"/>
      <c r="C1816" s="17"/>
      <c r="D1816" s="19"/>
      <c r="E1816" s="19"/>
      <c r="F1816" s="20"/>
      <c r="G1816" s="19"/>
      <c r="H1816" s="41"/>
      <c r="I1816" s="41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  <c r="AF1816" s="19"/>
      <c r="AG1816" s="19"/>
      <c r="AH1816" s="19"/>
      <c r="AI1816" s="19"/>
      <c r="AJ1816" s="19"/>
      <c r="AK1816" s="19"/>
      <c r="AL1816" s="19"/>
      <c r="AM1816" s="19"/>
      <c r="AN1816" s="19"/>
      <c r="AO1816" s="19"/>
      <c r="AP1816" s="19"/>
      <c r="AQ1816" s="19"/>
      <c r="AR1816" s="19"/>
      <c r="AS1816" s="19"/>
      <c r="AT1816" s="19"/>
      <c r="AU1816" s="19"/>
      <c r="AV1816" s="19"/>
      <c r="AW1816" s="28"/>
      <c r="AX1816" s="28"/>
      <c r="AY1816" s="28"/>
      <c r="AZ1816" s="28"/>
      <c r="BA1816" s="28"/>
      <c r="BB1816" s="28"/>
      <c r="BC1816" s="28"/>
      <c r="BD1816" s="28"/>
      <c r="BE1816" s="28"/>
      <c r="BF1816" s="28"/>
      <c r="BG1816" s="28"/>
      <c r="BH1816" s="28"/>
      <c r="BI1816" s="28"/>
      <c r="BJ1816" s="28"/>
      <c r="BK1816" s="28"/>
      <c r="BL1816" s="28"/>
      <c r="BM1816" s="28"/>
      <c r="BN1816" s="28"/>
      <c r="BO1816" s="28"/>
      <c r="BP1816" s="28"/>
      <c r="BQ1816" s="28"/>
    </row>
    <row r="1817" spans="1:69" ht="12.75" customHeight="1">
      <c r="A1817" s="19"/>
      <c r="B1817" s="19"/>
      <c r="C1817" s="17"/>
      <c r="D1817" s="19"/>
      <c r="E1817" s="19"/>
      <c r="F1817" s="20"/>
      <c r="G1817" s="19"/>
      <c r="H1817" s="41"/>
      <c r="I1817" s="41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  <c r="AF1817" s="19"/>
      <c r="AG1817" s="19"/>
      <c r="AH1817" s="19"/>
      <c r="AI1817" s="19"/>
      <c r="AJ1817" s="19"/>
      <c r="AK1817" s="19"/>
      <c r="AL1817" s="19"/>
      <c r="AM1817" s="19"/>
      <c r="AN1817" s="19"/>
      <c r="AO1817" s="19"/>
      <c r="AP1817" s="19"/>
      <c r="AQ1817" s="19"/>
      <c r="AR1817" s="19"/>
      <c r="AS1817" s="19"/>
      <c r="AT1817" s="19"/>
      <c r="AU1817" s="19"/>
      <c r="AV1817" s="19"/>
      <c r="AW1817" s="28"/>
      <c r="AX1817" s="28"/>
      <c r="AY1817" s="28"/>
      <c r="AZ1817" s="28"/>
      <c r="BA1817" s="28"/>
      <c r="BB1817" s="28"/>
      <c r="BC1817" s="28"/>
      <c r="BD1817" s="28"/>
      <c r="BE1817" s="28"/>
      <c r="BF1817" s="28"/>
      <c r="BG1817" s="28"/>
      <c r="BH1817" s="28"/>
      <c r="BI1817" s="28"/>
      <c r="BJ1817" s="28"/>
      <c r="BK1817" s="28"/>
      <c r="BL1817" s="28"/>
      <c r="BM1817" s="28"/>
      <c r="BN1817" s="28"/>
      <c r="BO1817" s="28"/>
      <c r="BP1817" s="28"/>
      <c r="BQ1817" s="28"/>
    </row>
    <row r="1818" spans="1:69" ht="12.75" customHeight="1">
      <c r="A1818" s="19"/>
      <c r="B1818" s="19"/>
      <c r="C1818" s="17"/>
      <c r="D1818" s="19"/>
      <c r="E1818" s="19"/>
      <c r="F1818" s="20"/>
      <c r="G1818" s="19"/>
      <c r="H1818" s="41"/>
      <c r="I1818" s="41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19"/>
      <c r="AG1818" s="19"/>
      <c r="AH1818" s="19"/>
      <c r="AI1818" s="19"/>
      <c r="AJ1818" s="19"/>
      <c r="AK1818" s="19"/>
      <c r="AL1818" s="19"/>
      <c r="AM1818" s="19"/>
      <c r="AN1818" s="19"/>
      <c r="AO1818" s="19"/>
      <c r="AP1818" s="19"/>
      <c r="AQ1818" s="19"/>
      <c r="AR1818" s="19"/>
      <c r="AS1818" s="19"/>
      <c r="AT1818" s="19"/>
      <c r="AU1818" s="19"/>
      <c r="AV1818" s="19"/>
      <c r="AW1818" s="28"/>
      <c r="AX1818" s="28"/>
      <c r="AY1818" s="28"/>
      <c r="AZ1818" s="28"/>
      <c r="BA1818" s="28"/>
      <c r="BB1818" s="28"/>
      <c r="BC1818" s="28"/>
      <c r="BD1818" s="28"/>
      <c r="BE1818" s="28"/>
      <c r="BF1818" s="28"/>
      <c r="BG1818" s="28"/>
      <c r="BH1818" s="28"/>
      <c r="BI1818" s="28"/>
      <c r="BJ1818" s="28"/>
      <c r="BK1818" s="28"/>
      <c r="BL1818" s="28"/>
      <c r="BM1818" s="28"/>
      <c r="BN1818" s="28"/>
      <c r="BO1818" s="28"/>
      <c r="BP1818" s="28"/>
      <c r="BQ1818" s="28"/>
    </row>
    <row r="1819" spans="1:69" ht="12.75" customHeight="1">
      <c r="A1819" s="19"/>
      <c r="B1819" s="19"/>
      <c r="C1819" s="17"/>
      <c r="D1819" s="19"/>
      <c r="E1819" s="19"/>
      <c r="F1819" s="20"/>
      <c r="G1819" s="19"/>
      <c r="H1819" s="41"/>
      <c r="I1819" s="41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  <c r="AF1819" s="19"/>
      <c r="AG1819" s="19"/>
      <c r="AH1819" s="19"/>
      <c r="AI1819" s="19"/>
      <c r="AJ1819" s="19"/>
      <c r="AK1819" s="19"/>
      <c r="AL1819" s="19"/>
      <c r="AM1819" s="19"/>
      <c r="AN1819" s="19"/>
      <c r="AO1819" s="19"/>
      <c r="AP1819" s="19"/>
      <c r="AQ1819" s="19"/>
      <c r="AR1819" s="19"/>
      <c r="AS1819" s="19"/>
      <c r="AT1819" s="19"/>
      <c r="AU1819" s="19"/>
      <c r="AV1819" s="19"/>
      <c r="AW1819" s="28"/>
      <c r="AX1819" s="28"/>
      <c r="AY1819" s="28"/>
      <c r="AZ1819" s="28"/>
      <c r="BA1819" s="28"/>
      <c r="BB1819" s="28"/>
      <c r="BC1819" s="28"/>
      <c r="BD1819" s="28"/>
      <c r="BE1819" s="28"/>
      <c r="BF1819" s="28"/>
      <c r="BG1819" s="28"/>
      <c r="BH1819" s="28"/>
      <c r="BI1819" s="28"/>
      <c r="BJ1819" s="28"/>
      <c r="BK1819" s="28"/>
      <c r="BL1819" s="28"/>
      <c r="BM1819" s="28"/>
      <c r="BN1819" s="28"/>
      <c r="BO1819" s="28"/>
      <c r="BP1819" s="28"/>
      <c r="BQ1819" s="28"/>
    </row>
    <row r="1820" spans="1:69" ht="12.75" customHeight="1">
      <c r="A1820" s="19"/>
      <c r="B1820" s="19"/>
      <c r="C1820" s="17"/>
      <c r="D1820" s="19"/>
      <c r="E1820" s="19"/>
      <c r="F1820" s="20"/>
      <c r="G1820" s="19"/>
      <c r="H1820" s="41"/>
      <c r="I1820" s="41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  <c r="AF1820" s="19"/>
      <c r="AG1820" s="19"/>
      <c r="AH1820" s="19"/>
      <c r="AI1820" s="19"/>
      <c r="AJ1820" s="19"/>
      <c r="AK1820" s="19"/>
      <c r="AL1820" s="19"/>
      <c r="AM1820" s="19"/>
      <c r="AN1820" s="19"/>
      <c r="AO1820" s="19"/>
      <c r="AP1820" s="19"/>
      <c r="AQ1820" s="19"/>
      <c r="AR1820" s="19"/>
      <c r="AS1820" s="19"/>
      <c r="AT1820" s="19"/>
      <c r="AU1820" s="19"/>
      <c r="AV1820" s="19"/>
      <c r="AW1820" s="28"/>
      <c r="AX1820" s="28"/>
      <c r="AY1820" s="28"/>
      <c r="AZ1820" s="28"/>
      <c r="BA1820" s="28"/>
      <c r="BB1820" s="28"/>
      <c r="BC1820" s="28"/>
      <c r="BD1820" s="28"/>
      <c r="BE1820" s="28"/>
      <c r="BF1820" s="28"/>
      <c r="BG1820" s="28"/>
      <c r="BH1820" s="28"/>
      <c r="BI1820" s="28"/>
      <c r="BJ1820" s="28"/>
      <c r="BK1820" s="28"/>
      <c r="BL1820" s="28"/>
      <c r="BM1820" s="28"/>
      <c r="BN1820" s="28"/>
      <c r="BO1820" s="28"/>
      <c r="BP1820" s="28"/>
      <c r="BQ1820" s="28"/>
    </row>
    <row r="1821" spans="1:69" ht="12.75" customHeight="1">
      <c r="A1821" s="19"/>
      <c r="B1821" s="19"/>
      <c r="C1821" s="17"/>
      <c r="D1821" s="19"/>
      <c r="E1821" s="19"/>
      <c r="F1821" s="20"/>
      <c r="G1821" s="19"/>
      <c r="H1821" s="41"/>
      <c r="I1821" s="41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  <c r="AF1821" s="19"/>
      <c r="AG1821" s="19"/>
      <c r="AH1821" s="19"/>
      <c r="AI1821" s="19"/>
      <c r="AJ1821" s="19"/>
      <c r="AK1821" s="19"/>
      <c r="AL1821" s="19"/>
      <c r="AM1821" s="19"/>
      <c r="AN1821" s="19"/>
      <c r="AO1821" s="19"/>
      <c r="AP1821" s="19"/>
      <c r="AQ1821" s="19"/>
      <c r="AR1821" s="19"/>
      <c r="AS1821" s="19"/>
      <c r="AT1821" s="19"/>
      <c r="AU1821" s="19"/>
      <c r="AV1821" s="19"/>
      <c r="AW1821" s="28"/>
      <c r="AX1821" s="28"/>
      <c r="AY1821" s="28"/>
      <c r="AZ1821" s="28"/>
      <c r="BA1821" s="28"/>
      <c r="BB1821" s="28"/>
      <c r="BC1821" s="28"/>
      <c r="BD1821" s="28"/>
      <c r="BE1821" s="28"/>
      <c r="BF1821" s="28"/>
      <c r="BG1821" s="28"/>
      <c r="BH1821" s="28"/>
      <c r="BI1821" s="28"/>
      <c r="BJ1821" s="28"/>
      <c r="BK1821" s="28"/>
      <c r="BL1821" s="28"/>
      <c r="BM1821" s="28"/>
      <c r="BN1821" s="28"/>
      <c r="BO1821" s="28"/>
      <c r="BP1821" s="28"/>
      <c r="BQ1821" s="28"/>
    </row>
    <row r="1822" spans="1:69" ht="12.75" customHeight="1">
      <c r="A1822" s="19"/>
      <c r="B1822" s="19"/>
      <c r="C1822" s="17"/>
      <c r="D1822" s="19"/>
      <c r="E1822" s="19"/>
      <c r="F1822" s="20"/>
      <c r="G1822" s="19"/>
      <c r="H1822" s="41"/>
      <c r="I1822" s="41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  <c r="AF1822" s="19"/>
      <c r="AG1822" s="19"/>
      <c r="AH1822" s="19"/>
      <c r="AI1822" s="19"/>
      <c r="AJ1822" s="19"/>
      <c r="AK1822" s="19"/>
      <c r="AL1822" s="19"/>
      <c r="AM1822" s="19"/>
      <c r="AN1822" s="19"/>
      <c r="AO1822" s="19"/>
      <c r="AP1822" s="19"/>
      <c r="AQ1822" s="19"/>
      <c r="AR1822" s="19"/>
      <c r="AS1822" s="19"/>
      <c r="AT1822" s="19"/>
      <c r="AU1822" s="19"/>
      <c r="AV1822" s="19"/>
      <c r="AW1822" s="28"/>
      <c r="AX1822" s="28"/>
      <c r="AY1822" s="28"/>
      <c r="AZ1822" s="28"/>
      <c r="BA1822" s="28"/>
      <c r="BB1822" s="28"/>
      <c r="BC1822" s="28"/>
      <c r="BD1822" s="28"/>
      <c r="BE1822" s="28"/>
      <c r="BF1822" s="28"/>
      <c r="BG1822" s="28"/>
      <c r="BH1822" s="28"/>
      <c r="BI1822" s="28"/>
      <c r="BJ1822" s="28"/>
      <c r="BK1822" s="28"/>
      <c r="BL1822" s="28"/>
      <c r="BM1822" s="28"/>
      <c r="BN1822" s="28"/>
      <c r="BO1822" s="28"/>
      <c r="BP1822" s="28"/>
      <c r="BQ1822" s="28"/>
    </row>
    <row r="1823" spans="1:69" ht="12.75" customHeight="1">
      <c r="A1823" s="19"/>
      <c r="B1823" s="19"/>
      <c r="C1823" s="17"/>
      <c r="D1823" s="19"/>
      <c r="E1823" s="19"/>
      <c r="F1823" s="20"/>
      <c r="G1823" s="19"/>
      <c r="H1823" s="41"/>
      <c r="I1823" s="41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  <c r="AF1823" s="19"/>
      <c r="AG1823" s="19"/>
      <c r="AH1823" s="19"/>
      <c r="AI1823" s="19"/>
      <c r="AJ1823" s="19"/>
      <c r="AK1823" s="19"/>
      <c r="AL1823" s="19"/>
      <c r="AM1823" s="19"/>
      <c r="AN1823" s="19"/>
      <c r="AO1823" s="19"/>
      <c r="AP1823" s="19"/>
      <c r="AQ1823" s="19"/>
      <c r="AR1823" s="19"/>
      <c r="AS1823" s="19"/>
      <c r="AT1823" s="19"/>
      <c r="AU1823" s="19"/>
      <c r="AV1823" s="19"/>
      <c r="AW1823" s="28"/>
      <c r="AX1823" s="28"/>
      <c r="AY1823" s="28"/>
      <c r="AZ1823" s="28"/>
      <c r="BA1823" s="28"/>
      <c r="BB1823" s="28"/>
      <c r="BC1823" s="28"/>
      <c r="BD1823" s="28"/>
      <c r="BE1823" s="28"/>
      <c r="BF1823" s="28"/>
      <c r="BG1823" s="28"/>
      <c r="BH1823" s="28"/>
      <c r="BI1823" s="28"/>
      <c r="BJ1823" s="28"/>
      <c r="BK1823" s="28"/>
      <c r="BL1823" s="28"/>
      <c r="BM1823" s="28"/>
      <c r="BN1823" s="28"/>
      <c r="BO1823" s="28"/>
      <c r="BP1823" s="28"/>
      <c r="BQ1823" s="28"/>
    </row>
    <row r="1824" spans="1:69" ht="12.75" customHeight="1">
      <c r="A1824" s="19"/>
      <c r="B1824" s="19"/>
      <c r="C1824" s="17"/>
      <c r="D1824" s="19"/>
      <c r="E1824" s="19"/>
      <c r="F1824" s="20"/>
      <c r="G1824" s="19"/>
      <c r="H1824" s="41"/>
      <c r="I1824" s="41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  <c r="AF1824" s="19"/>
      <c r="AG1824" s="19"/>
      <c r="AH1824" s="19"/>
      <c r="AI1824" s="19"/>
      <c r="AJ1824" s="19"/>
      <c r="AK1824" s="19"/>
      <c r="AL1824" s="19"/>
      <c r="AM1824" s="19"/>
      <c r="AN1824" s="19"/>
      <c r="AO1824" s="19"/>
      <c r="AP1824" s="19"/>
      <c r="AQ1824" s="19"/>
      <c r="AR1824" s="19"/>
      <c r="AS1824" s="19"/>
      <c r="AT1824" s="19"/>
      <c r="AU1824" s="19"/>
      <c r="AV1824" s="19"/>
      <c r="AW1824" s="28"/>
      <c r="AX1824" s="28"/>
      <c r="AY1824" s="28"/>
      <c r="AZ1824" s="28"/>
      <c r="BA1824" s="28"/>
      <c r="BB1824" s="28"/>
      <c r="BC1824" s="28"/>
      <c r="BD1824" s="28"/>
      <c r="BE1824" s="28"/>
      <c r="BF1824" s="28"/>
      <c r="BG1824" s="28"/>
      <c r="BH1824" s="28"/>
      <c r="BI1824" s="28"/>
      <c r="BJ1824" s="28"/>
      <c r="BK1824" s="28"/>
      <c r="BL1824" s="28"/>
      <c r="BM1824" s="28"/>
      <c r="BN1824" s="28"/>
      <c r="BO1824" s="28"/>
      <c r="BP1824" s="28"/>
      <c r="BQ1824" s="28"/>
    </row>
    <row r="1825" spans="1:69" ht="12.75" customHeight="1">
      <c r="A1825" s="19"/>
      <c r="B1825" s="19"/>
      <c r="C1825" s="17"/>
      <c r="D1825" s="19"/>
      <c r="E1825" s="19"/>
      <c r="F1825" s="20"/>
      <c r="G1825" s="19"/>
      <c r="H1825" s="41"/>
      <c r="I1825" s="41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  <c r="AF1825" s="19"/>
      <c r="AG1825" s="19"/>
      <c r="AH1825" s="19"/>
      <c r="AI1825" s="19"/>
      <c r="AJ1825" s="19"/>
      <c r="AK1825" s="19"/>
      <c r="AL1825" s="19"/>
      <c r="AM1825" s="19"/>
      <c r="AN1825" s="19"/>
      <c r="AO1825" s="19"/>
      <c r="AP1825" s="19"/>
      <c r="AQ1825" s="19"/>
      <c r="AR1825" s="19"/>
      <c r="AS1825" s="19"/>
      <c r="AT1825" s="19"/>
      <c r="AU1825" s="19"/>
      <c r="AV1825" s="19"/>
      <c r="AW1825" s="28"/>
      <c r="AX1825" s="28"/>
      <c r="AY1825" s="28"/>
      <c r="AZ1825" s="28"/>
      <c r="BA1825" s="28"/>
      <c r="BB1825" s="28"/>
      <c r="BC1825" s="28"/>
      <c r="BD1825" s="28"/>
      <c r="BE1825" s="28"/>
      <c r="BF1825" s="28"/>
      <c r="BG1825" s="28"/>
      <c r="BH1825" s="28"/>
      <c r="BI1825" s="28"/>
      <c r="BJ1825" s="28"/>
      <c r="BK1825" s="28"/>
      <c r="BL1825" s="28"/>
      <c r="BM1825" s="28"/>
      <c r="BN1825" s="28"/>
      <c r="BO1825" s="28"/>
      <c r="BP1825" s="28"/>
      <c r="BQ1825" s="28"/>
    </row>
    <row r="1826" spans="1:69" ht="12.75" customHeight="1">
      <c r="A1826" s="19"/>
      <c r="B1826" s="19"/>
      <c r="C1826" s="17"/>
      <c r="D1826" s="19"/>
      <c r="E1826" s="19"/>
      <c r="F1826" s="20"/>
      <c r="G1826" s="19"/>
      <c r="H1826" s="41"/>
      <c r="I1826" s="41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  <c r="AF1826" s="19"/>
      <c r="AG1826" s="19"/>
      <c r="AH1826" s="19"/>
      <c r="AI1826" s="19"/>
      <c r="AJ1826" s="19"/>
      <c r="AK1826" s="19"/>
      <c r="AL1826" s="19"/>
      <c r="AM1826" s="19"/>
      <c r="AN1826" s="19"/>
      <c r="AO1826" s="19"/>
      <c r="AP1826" s="19"/>
      <c r="AQ1826" s="19"/>
      <c r="AR1826" s="19"/>
      <c r="AS1826" s="19"/>
      <c r="AT1826" s="19"/>
      <c r="AU1826" s="19"/>
      <c r="AV1826" s="19"/>
      <c r="AW1826" s="28"/>
      <c r="AX1826" s="28"/>
      <c r="AY1826" s="28"/>
      <c r="AZ1826" s="28"/>
      <c r="BA1826" s="28"/>
      <c r="BB1826" s="28"/>
      <c r="BC1826" s="28"/>
      <c r="BD1826" s="28"/>
      <c r="BE1826" s="28"/>
      <c r="BF1826" s="28"/>
      <c r="BG1826" s="28"/>
      <c r="BH1826" s="28"/>
      <c r="BI1826" s="28"/>
      <c r="BJ1826" s="28"/>
      <c r="BK1826" s="28"/>
      <c r="BL1826" s="28"/>
      <c r="BM1826" s="28"/>
      <c r="BN1826" s="28"/>
      <c r="BO1826" s="28"/>
      <c r="BP1826" s="28"/>
      <c r="BQ1826" s="28"/>
    </row>
    <row r="1827" spans="1:69" ht="12.75" customHeight="1">
      <c r="A1827" s="19"/>
      <c r="B1827" s="19"/>
      <c r="C1827" s="17"/>
      <c r="D1827" s="19"/>
      <c r="E1827" s="19"/>
      <c r="F1827" s="20"/>
      <c r="G1827" s="19"/>
      <c r="H1827" s="41"/>
      <c r="I1827" s="41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  <c r="AF1827" s="19"/>
      <c r="AG1827" s="19"/>
      <c r="AH1827" s="19"/>
      <c r="AI1827" s="19"/>
      <c r="AJ1827" s="19"/>
      <c r="AK1827" s="19"/>
      <c r="AL1827" s="19"/>
      <c r="AM1827" s="19"/>
      <c r="AN1827" s="19"/>
      <c r="AO1827" s="19"/>
      <c r="AP1827" s="19"/>
      <c r="AQ1827" s="19"/>
      <c r="AR1827" s="19"/>
      <c r="AS1827" s="19"/>
      <c r="AT1827" s="19"/>
      <c r="AU1827" s="19"/>
      <c r="AV1827" s="19"/>
      <c r="AW1827" s="28"/>
      <c r="AX1827" s="28"/>
      <c r="AY1827" s="28"/>
      <c r="AZ1827" s="28"/>
      <c r="BA1827" s="28"/>
      <c r="BB1827" s="28"/>
      <c r="BC1827" s="28"/>
      <c r="BD1827" s="28"/>
      <c r="BE1827" s="28"/>
      <c r="BF1827" s="28"/>
      <c r="BG1827" s="28"/>
      <c r="BH1827" s="28"/>
      <c r="BI1827" s="28"/>
      <c r="BJ1827" s="28"/>
      <c r="BK1827" s="28"/>
      <c r="BL1827" s="28"/>
      <c r="BM1827" s="28"/>
      <c r="BN1827" s="28"/>
      <c r="BO1827" s="28"/>
      <c r="BP1827" s="28"/>
      <c r="BQ1827" s="28"/>
    </row>
    <row r="1828" spans="1:69" ht="12.75" customHeight="1">
      <c r="A1828" s="19"/>
      <c r="B1828" s="19"/>
      <c r="C1828" s="17"/>
      <c r="D1828" s="19"/>
      <c r="E1828" s="19"/>
      <c r="F1828" s="20"/>
      <c r="G1828" s="19"/>
      <c r="H1828" s="41"/>
      <c r="I1828" s="41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  <c r="AD1828" s="19"/>
      <c r="AE1828" s="19"/>
      <c r="AF1828" s="19"/>
      <c r="AG1828" s="19"/>
      <c r="AH1828" s="19"/>
      <c r="AI1828" s="19"/>
      <c r="AJ1828" s="19"/>
      <c r="AK1828" s="19"/>
      <c r="AL1828" s="19"/>
      <c r="AM1828" s="19"/>
      <c r="AN1828" s="19"/>
      <c r="AO1828" s="19"/>
      <c r="AP1828" s="19"/>
      <c r="AQ1828" s="19"/>
      <c r="AR1828" s="19"/>
      <c r="AS1828" s="19"/>
      <c r="AT1828" s="19"/>
      <c r="AU1828" s="19"/>
      <c r="AV1828" s="19"/>
      <c r="AW1828" s="28"/>
      <c r="AX1828" s="28"/>
      <c r="AY1828" s="28"/>
      <c r="AZ1828" s="28"/>
      <c r="BA1828" s="28"/>
      <c r="BB1828" s="28"/>
      <c r="BC1828" s="28"/>
      <c r="BD1828" s="28"/>
      <c r="BE1828" s="28"/>
      <c r="BF1828" s="28"/>
      <c r="BG1828" s="28"/>
      <c r="BH1828" s="28"/>
      <c r="BI1828" s="28"/>
      <c r="BJ1828" s="28"/>
      <c r="BK1828" s="28"/>
      <c r="BL1828" s="28"/>
      <c r="BM1828" s="28"/>
      <c r="BN1828" s="28"/>
      <c r="BO1828" s="28"/>
      <c r="BP1828" s="28"/>
      <c r="BQ1828" s="28"/>
    </row>
    <row r="1829" spans="1:69" ht="12.75" customHeight="1">
      <c r="A1829" s="19"/>
      <c r="B1829" s="19"/>
      <c r="C1829" s="17"/>
      <c r="D1829" s="19"/>
      <c r="E1829" s="19"/>
      <c r="F1829" s="20"/>
      <c r="G1829" s="19"/>
      <c r="H1829" s="41"/>
      <c r="I1829" s="41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19"/>
      <c r="AG1829" s="19"/>
      <c r="AH1829" s="19"/>
      <c r="AI1829" s="19"/>
      <c r="AJ1829" s="19"/>
      <c r="AK1829" s="19"/>
      <c r="AL1829" s="19"/>
      <c r="AM1829" s="19"/>
      <c r="AN1829" s="19"/>
      <c r="AO1829" s="19"/>
      <c r="AP1829" s="19"/>
      <c r="AQ1829" s="19"/>
      <c r="AR1829" s="19"/>
      <c r="AS1829" s="19"/>
      <c r="AT1829" s="19"/>
      <c r="AU1829" s="19"/>
      <c r="AV1829" s="19"/>
      <c r="AW1829" s="28"/>
      <c r="AX1829" s="28"/>
      <c r="AY1829" s="28"/>
      <c r="AZ1829" s="28"/>
      <c r="BA1829" s="28"/>
      <c r="BB1829" s="28"/>
      <c r="BC1829" s="28"/>
      <c r="BD1829" s="28"/>
      <c r="BE1829" s="28"/>
      <c r="BF1829" s="28"/>
      <c r="BG1829" s="28"/>
      <c r="BH1829" s="28"/>
      <c r="BI1829" s="28"/>
      <c r="BJ1829" s="28"/>
      <c r="BK1829" s="28"/>
      <c r="BL1829" s="28"/>
      <c r="BM1829" s="28"/>
      <c r="BN1829" s="28"/>
      <c r="BO1829" s="28"/>
      <c r="BP1829" s="28"/>
      <c r="BQ1829" s="28"/>
    </row>
    <row r="1830" spans="1:69" ht="12.75" customHeight="1">
      <c r="A1830" s="19"/>
      <c r="B1830" s="19"/>
      <c r="C1830" s="17"/>
      <c r="D1830" s="19"/>
      <c r="E1830" s="19"/>
      <c r="F1830" s="20"/>
      <c r="G1830" s="19"/>
      <c r="H1830" s="41"/>
      <c r="I1830" s="41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  <c r="AD1830" s="19"/>
      <c r="AE1830" s="19"/>
      <c r="AF1830" s="19"/>
      <c r="AG1830" s="19"/>
      <c r="AH1830" s="19"/>
      <c r="AI1830" s="19"/>
      <c r="AJ1830" s="19"/>
      <c r="AK1830" s="19"/>
      <c r="AL1830" s="19"/>
      <c r="AM1830" s="19"/>
      <c r="AN1830" s="19"/>
      <c r="AO1830" s="19"/>
      <c r="AP1830" s="19"/>
      <c r="AQ1830" s="19"/>
      <c r="AR1830" s="19"/>
      <c r="AS1830" s="19"/>
      <c r="AT1830" s="19"/>
      <c r="AU1830" s="19"/>
      <c r="AV1830" s="19"/>
      <c r="AW1830" s="28"/>
      <c r="AX1830" s="28"/>
      <c r="AY1830" s="28"/>
      <c r="AZ1830" s="28"/>
      <c r="BA1830" s="28"/>
      <c r="BB1830" s="28"/>
      <c r="BC1830" s="28"/>
      <c r="BD1830" s="28"/>
      <c r="BE1830" s="28"/>
      <c r="BF1830" s="28"/>
      <c r="BG1830" s="28"/>
      <c r="BH1830" s="28"/>
      <c r="BI1830" s="28"/>
      <c r="BJ1830" s="28"/>
      <c r="BK1830" s="28"/>
      <c r="BL1830" s="28"/>
      <c r="BM1830" s="28"/>
      <c r="BN1830" s="28"/>
      <c r="BO1830" s="28"/>
      <c r="BP1830" s="28"/>
      <c r="BQ1830" s="28"/>
    </row>
    <row r="1831" spans="1:69" ht="12.75" customHeight="1">
      <c r="A1831" s="19"/>
      <c r="B1831" s="19"/>
      <c r="C1831" s="17"/>
      <c r="D1831" s="19"/>
      <c r="E1831" s="19"/>
      <c r="F1831" s="20"/>
      <c r="G1831" s="19"/>
      <c r="H1831" s="41"/>
      <c r="I1831" s="41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  <c r="AF1831" s="19"/>
      <c r="AG1831" s="19"/>
      <c r="AH1831" s="19"/>
      <c r="AI1831" s="19"/>
      <c r="AJ1831" s="19"/>
      <c r="AK1831" s="19"/>
      <c r="AL1831" s="19"/>
      <c r="AM1831" s="19"/>
      <c r="AN1831" s="19"/>
      <c r="AO1831" s="19"/>
      <c r="AP1831" s="19"/>
      <c r="AQ1831" s="19"/>
      <c r="AR1831" s="19"/>
      <c r="AS1831" s="19"/>
      <c r="AT1831" s="19"/>
      <c r="AU1831" s="19"/>
      <c r="AV1831" s="19"/>
      <c r="AW1831" s="28"/>
      <c r="AX1831" s="28"/>
      <c r="AY1831" s="28"/>
      <c r="AZ1831" s="28"/>
      <c r="BA1831" s="28"/>
      <c r="BB1831" s="28"/>
      <c r="BC1831" s="28"/>
      <c r="BD1831" s="28"/>
      <c r="BE1831" s="28"/>
      <c r="BF1831" s="28"/>
      <c r="BG1831" s="28"/>
      <c r="BH1831" s="28"/>
      <c r="BI1831" s="28"/>
      <c r="BJ1831" s="28"/>
      <c r="BK1831" s="28"/>
      <c r="BL1831" s="28"/>
      <c r="BM1831" s="28"/>
      <c r="BN1831" s="28"/>
      <c r="BO1831" s="28"/>
      <c r="BP1831" s="28"/>
      <c r="BQ1831" s="28"/>
    </row>
    <row r="1832" spans="1:69" ht="12.75" customHeight="1">
      <c r="A1832" s="19"/>
      <c r="B1832" s="19"/>
      <c r="C1832" s="17"/>
      <c r="D1832" s="19"/>
      <c r="E1832" s="19"/>
      <c r="F1832" s="20"/>
      <c r="G1832" s="19"/>
      <c r="H1832" s="41"/>
      <c r="I1832" s="41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  <c r="AD1832" s="19"/>
      <c r="AE1832" s="19"/>
      <c r="AF1832" s="19"/>
      <c r="AG1832" s="19"/>
      <c r="AH1832" s="19"/>
      <c r="AI1832" s="19"/>
      <c r="AJ1832" s="19"/>
      <c r="AK1832" s="19"/>
      <c r="AL1832" s="19"/>
      <c r="AM1832" s="19"/>
      <c r="AN1832" s="19"/>
      <c r="AO1832" s="19"/>
      <c r="AP1832" s="19"/>
      <c r="AQ1832" s="19"/>
      <c r="AR1832" s="19"/>
      <c r="AS1832" s="19"/>
      <c r="AT1832" s="19"/>
      <c r="AU1832" s="19"/>
      <c r="AV1832" s="19"/>
      <c r="AW1832" s="28"/>
      <c r="AX1832" s="28"/>
      <c r="AY1832" s="28"/>
      <c r="AZ1832" s="28"/>
      <c r="BA1832" s="28"/>
      <c r="BB1832" s="28"/>
      <c r="BC1832" s="28"/>
      <c r="BD1832" s="28"/>
      <c r="BE1832" s="28"/>
      <c r="BF1832" s="28"/>
      <c r="BG1832" s="28"/>
      <c r="BH1832" s="28"/>
      <c r="BI1832" s="28"/>
      <c r="BJ1832" s="28"/>
      <c r="BK1832" s="28"/>
      <c r="BL1832" s="28"/>
      <c r="BM1832" s="28"/>
      <c r="BN1832" s="28"/>
      <c r="BO1832" s="28"/>
      <c r="BP1832" s="28"/>
      <c r="BQ1832" s="28"/>
    </row>
    <row r="1833" spans="1:69" ht="12.75" customHeight="1">
      <c r="A1833" s="19"/>
      <c r="B1833" s="19"/>
      <c r="C1833" s="17"/>
      <c r="D1833" s="19"/>
      <c r="E1833" s="19"/>
      <c r="F1833" s="20"/>
      <c r="G1833" s="19"/>
      <c r="H1833" s="41"/>
      <c r="I1833" s="41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  <c r="AD1833" s="19"/>
      <c r="AE1833" s="19"/>
      <c r="AF1833" s="19"/>
      <c r="AG1833" s="19"/>
      <c r="AH1833" s="19"/>
      <c r="AI1833" s="19"/>
      <c r="AJ1833" s="19"/>
      <c r="AK1833" s="19"/>
      <c r="AL1833" s="19"/>
      <c r="AM1833" s="19"/>
      <c r="AN1833" s="19"/>
      <c r="AO1833" s="19"/>
      <c r="AP1833" s="19"/>
      <c r="AQ1833" s="19"/>
      <c r="AR1833" s="19"/>
      <c r="AS1833" s="19"/>
      <c r="AT1833" s="19"/>
      <c r="AU1833" s="19"/>
      <c r="AV1833" s="19"/>
      <c r="AW1833" s="28"/>
      <c r="AX1833" s="28"/>
      <c r="AY1833" s="28"/>
      <c r="AZ1833" s="28"/>
      <c r="BA1833" s="28"/>
      <c r="BB1833" s="28"/>
      <c r="BC1833" s="28"/>
      <c r="BD1833" s="28"/>
      <c r="BE1833" s="28"/>
      <c r="BF1833" s="28"/>
      <c r="BG1833" s="28"/>
      <c r="BH1833" s="28"/>
      <c r="BI1833" s="28"/>
      <c r="BJ1833" s="28"/>
      <c r="BK1833" s="28"/>
      <c r="BL1833" s="28"/>
      <c r="BM1833" s="28"/>
      <c r="BN1833" s="28"/>
      <c r="BO1833" s="28"/>
      <c r="BP1833" s="28"/>
      <c r="BQ1833" s="28"/>
    </row>
    <row r="1834" spans="1:69" ht="12.75" customHeight="1">
      <c r="A1834" s="19"/>
      <c r="B1834" s="19"/>
      <c r="C1834" s="17"/>
      <c r="D1834" s="19"/>
      <c r="E1834" s="19"/>
      <c r="F1834" s="20"/>
      <c r="G1834" s="19"/>
      <c r="H1834" s="41"/>
      <c r="I1834" s="41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  <c r="AD1834" s="19"/>
      <c r="AE1834" s="19"/>
      <c r="AF1834" s="19"/>
      <c r="AG1834" s="19"/>
      <c r="AH1834" s="19"/>
      <c r="AI1834" s="19"/>
      <c r="AJ1834" s="19"/>
      <c r="AK1834" s="19"/>
      <c r="AL1834" s="19"/>
      <c r="AM1834" s="19"/>
      <c r="AN1834" s="19"/>
      <c r="AO1834" s="19"/>
      <c r="AP1834" s="19"/>
      <c r="AQ1834" s="19"/>
      <c r="AR1834" s="19"/>
      <c r="AS1834" s="19"/>
      <c r="AT1834" s="19"/>
      <c r="AU1834" s="19"/>
      <c r="AV1834" s="19"/>
      <c r="AW1834" s="28"/>
      <c r="AX1834" s="28"/>
      <c r="AY1834" s="28"/>
      <c r="AZ1834" s="28"/>
      <c r="BA1834" s="28"/>
      <c r="BB1834" s="28"/>
      <c r="BC1834" s="28"/>
      <c r="BD1834" s="28"/>
      <c r="BE1834" s="28"/>
      <c r="BF1834" s="28"/>
      <c r="BG1834" s="28"/>
      <c r="BH1834" s="28"/>
      <c r="BI1834" s="28"/>
      <c r="BJ1834" s="28"/>
      <c r="BK1834" s="28"/>
      <c r="BL1834" s="28"/>
      <c r="BM1834" s="28"/>
      <c r="BN1834" s="28"/>
      <c r="BO1834" s="28"/>
      <c r="BP1834" s="28"/>
      <c r="BQ1834" s="28"/>
    </row>
    <row r="1835" spans="1:69" ht="12.75" customHeight="1">
      <c r="A1835" s="19"/>
      <c r="B1835" s="19"/>
      <c r="C1835" s="17"/>
      <c r="D1835" s="19"/>
      <c r="E1835" s="19"/>
      <c r="F1835" s="20"/>
      <c r="G1835" s="19"/>
      <c r="H1835" s="41"/>
      <c r="I1835" s="41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  <c r="AD1835" s="19"/>
      <c r="AE1835" s="19"/>
      <c r="AF1835" s="19"/>
      <c r="AG1835" s="19"/>
      <c r="AH1835" s="19"/>
      <c r="AI1835" s="19"/>
      <c r="AJ1835" s="19"/>
      <c r="AK1835" s="19"/>
      <c r="AL1835" s="19"/>
      <c r="AM1835" s="19"/>
      <c r="AN1835" s="19"/>
      <c r="AO1835" s="19"/>
      <c r="AP1835" s="19"/>
      <c r="AQ1835" s="19"/>
      <c r="AR1835" s="19"/>
      <c r="AS1835" s="19"/>
      <c r="AT1835" s="19"/>
      <c r="AU1835" s="19"/>
      <c r="AV1835" s="19"/>
      <c r="AW1835" s="28"/>
      <c r="AX1835" s="28"/>
      <c r="AY1835" s="28"/>
      <c r="AZ1835" s="28"/>
      <c r="BA1835" s="28"/>
      <c r="BB1835" s="28"/>
      <c r="BC1835" s="28"/>
      <c r="BD1835" s="28"/>
      <c r="BE1835" s="28"/>
      <c r="BF1835" s="28"/>
      <c r="BG1835" s="28"/>
      <c r="BH1835" s="28"/>
      <c r="BI1835" s="28"/>
      <c r="BJ1835" s="28"/>
      <c r="BK1835" s="28"/>
      <c r="BL1835" s="28"/>
      <c r="BM1835" s="28"/>
      <c r="BN1835" s="28"/>
      <c r="BO1835" s="28"/>
      <c r="BP1835" s="28"/>
      <c r="BQ1835" s="28"/>
    </row>
    <row r="1836" spans="1:69" ht="12.75" customHeight="1">
      <c r="A1836" s="19"/>
      <c r="B1836" s="19"/>
      <c r="C1836" s="17"/>
      <c r="D1836" s="19"/>
      <c r="E1836" s="19"/>
      <c r="F1836" s="20"/>
      <c r="G1836" s="19"/>
      <c r="H1836" s="41"/>
      <c r="I1836" s="41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  <c r="AF1836" s="19"/>
      <c r="AG1836" s="19"/>
      <c r="AH1836" s="19"/>
      <c r="AI1836" s="19"/>
      <c r="AJ1836" s="19"/>
      <c r="AK1836" s="19"/>
      <c r="AL1836" s="19"/>
      <c r="AM1836" s="19"/>
      <c r="AN1836" s="19"/>
      <c r="AO1836" s="19"/>
      <c r="AP1836" s="19"/>
      <c r="AQ1836" s="19"/>
      <c r="AR1836" s="19"/>
      <c r="AS1836" s="19"/>
      <c r="AT1836" s="19"/>
      <c r="AU1836" s="19"/>
      <c r="AV1836" s="19"/>
      <c r="AW1836" s="28"/>
      <c r="AX1836" s="28"/>
      <c r="AY1836" s="28"/>
      <c r="AZ1836" s="28"/>
      <c r="BA1836" s="28"/>
      <c r="BB1836" s="28"/>
      <c r="BC1836" s="28"/>
      <c r="BD1836" s="28"/>
      <c r="BE1836" s="28"/>
      <c r="BF1836" s="28"/>
      <c r="BG1836" s="28"/>
      <c r="BH1836" s="28"/>
      <c r="BI1836" s="28"/>
      <c r="BJ1836" s="28"/>
      <c r="BK1836" s="28"/>
      <c r="BL1836" s="28"/>
      <c r="BM1836" s="28"/>
      <c r="BN1836" s="28"/>
      <c r="BO1836" s="28"/>
      <c r="BP1836" s="28"/>
      <c r="BQ1836" s="28"/>
    </row>
    <row r="1837" spans="1:69" ht="12.75" customHeight="1">
      <c r="A1837" s="19"/>
      <c r="B1837" s="19"/>
      <c r="C1837" s="17"/>
      <c r="D1837" s="19"/>
      <c r="E1837" s="19"/>
      <c r="F1837" s="20"/>
      <c r="G1837" s="19"/>
      <c r="H1837" s="41"/>
      <c r="I1837" s="41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  <c r="AD1837" s="19"/>
      <c r="AE1837" s="19"/>
      <c r="AF1837" s="19"/>
      <c r="AG1837" s="19"/>
      <c r="AH1837" s="19"/>
      <c r="AI1837" s="19"/>
      <c r="AJ1837" s="19"/>
      <c r="AK1837" s="19"/>
      <c r="AL1837" s="19"/>
      <c r="AM1837" s="19"/>
      <c r="AN1837" s="19"/>
      <c r="AO1837" s="19"/>
      <c r="AP1837" s="19"/>
      <c r="AQ1837" s="19"/>
      <c r="AR1837" s="19"/>
      <c r="AS1837" s="19"/>
      <c r="AT1837" s="19"/>
      <c r="AU1837" s="19"/>
      <c r="AV1837" s="19"/>
      <c r="AW1837" s="28"/>
      <c r="AX1837" s="28"/>
      <c r="AY1837" s="28"/>
      <c r="AZ1837" s="28"/>
      <c r="BA1837" s="28"/>
      <c r="BB1837" s="28"/>
      <c r="BC1837" s="28"/>
      <c r="BD1837" s="28"/>
      <c r="BE1837" s="28"/>
      <c r="BF1837" s="28"/>
      <c r="BG1837" s="28"/>
      <c r="BH1837" s="28"/>
      <c r="BI1837" s="28"/>
      <c r="BJ1837" s="28"/>
      <c r="BK1837" s="28"/>
      <c r="BL1837" s="28"/>
      <c r="BM1837" s="28"/>
      <c r="BN1837" s="28"/>
      <c r="BO1837" s="28"/>
      <c r="BP1837" s="28"/>
      <c r="BQ1837" s="28"/>
    </row>
    <row r="1838" spans="1:69" ht="12.75" customHeight="1">
      <c r="A1838" s="19"/>
      <c r="B1838" s="19"/>
      <c r="C1838" s="17"/>
      <c r="D1838" s="19"/>
      <c r="E1838" s="19"/>
      <c r="F1838" s="20"/>
      <c r="G1838" s="19"/>
      <c r="H1838" s="41"/>
      <c r="I1838" s="41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/>
      <c r="AD1838" s="19"/>
      <c r="AE1838" s="19"/>
      <c r="AF1838" s="19"/>
      <c r="AG1838" s="19"/>
      <c r="AH1838" s="19"/>
      <c r="AI1838" s="19"/>
      <c r="AJ1838" s="19"/>
      <c r="AK1838" s="19"/>
      <c r="AL1838" s="19"/>
      <c r="AM1838" s="19"/>
      <c r="AN1838" s="19"/>
      <c r="AO1838" s="19"/>
      <c r="AP1838" s="19"/>
      <c r="AQ1838" s="19"/>
      <c r="AR1838" s="19"/>
      <c r="AS1838" s="19"/>
      <c r="AT1838" s="19"/>
      <c r="AU1838" s="19"/>
      <c r="AV1838" s="19"/>
      <c r="AW1838" s="28"/>
      <c r="AX1838" s="28"/>
      <c r="AY1838" s="28"/>
      <c r="AZ1838" s="28"/>
      <c r="BA1838" s="28"/>
      <c r="BB1838" s="28"/>
      <c r="BC1838" s="28"/>
      <c r="BD1838" s="28"/>
      <c r="BE1838" s="28"/>
      <c r="BF1838" s="28"/>
      <c r="BG1838" s="28"/>
      <c r="BH1838" s="28"/>
      <c r="BI1838" s="28"/>
      <c r="BJ1838" s="28"/>
      <c r="BK1838" s="28"/>
      <c r="BL1838" s="28"/>
      <c r="BM1838" s="28"/>
      <c r="BN1838" s="28"/>
      <c r="BO1838" s="28"/>
      <c r="BP1838" s="28"/>
      <c r="BQ1838" s="28"/>
    </row>
    <row r="1839" spans="1:69" ht="12.75" customHeight="1">
      <c r="A1839" s="19"/>
      <c r="B1839" s="19"/>
      <c r="C1839" s="17"/>
      <c r="D1839" s="19"/>
      <c r="E1839" s="19"/>
      <c r="F1839" s="20"/>
      <c r="G1839" s="19"/>
      <c r="H1839" s="41"/>
      <c r="I1839" s="41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/>
      <c r="AD1839" s="19"/>
      <c r="AE1839" s="19"/>
      <c r="AF1839" s="19"/>
      <c r="AG1839" s="19"/>
      <c r="AH1839" s="19"/>
      <c r="AI1839" s="19"/>
      <c r="AJ1839" s="19"/>
      <c r="AK1839" s="19"/>
      <c r="AL1839" s="19"/>
      <c r="AM1839" s="19"/>
      <c r="AN1839" s="19"/>
      <c r="AO1839" s="19"/>
      <c r="AP1839" s="19"/>
      <c r="AQ1839" s="19"/>
      <c r="AR1839" s="19"/>
      <c r="AS1839" s="19"/>
      <c r="AT1839" s="19"/>
      <c r="AU1839" s="19"/>
      <c r="AV1839" s="19"/>
      <c r="AW1839" s="28"/>
      <c r="AX1839" s="28"/>
      <c r="AY1839" s="28"/>
      <c r="AZ1839" s="28"/>
      <c r="BA1839" s="28"/>
      <c r="BB1839" s="28"/>
      <c r="BC1839" s="28"/>
      <c r="BD1839" s="28"/>
      <c r="BE1839" s="28"/>
      <c r="BF1839" s="28"/>
      <c r="BG1839" s="28"/>
      <c r="BH1839" s="28"/>
      <c r="BI1839" s="28"/>
      <c r="BJ1839" s="28"/>
      <c r="BK1839" s="28"/>
      <c r="BL1839" s="28"/>
      <c r="BM1839" s="28"/>
      <c r="BN1839" s="28"/>
      <c r="BO1839" s="28"/>
      <c r="BP1839" s="28"/>
      <c r="BQ1839" s="28"/>
    </row>
    <row r="1840" spans="1:69" ht="12.75" customHeight="1">
      <c r="A1840" s="19"/>
      <c r="B1840" s="19"/>
      <c r="C1840" s="17"/>
      <c r="D1840" s="19"/>
      <c r="E1840" s="19"/>
      <c r="F1840" s="20"/>
      <c r="G1840" s="19"/>
      <c r="H1840" s="41"/>
      <c r="I1840" s="41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/>
      <c r="AD1840" s="19"/>
      <c r="AE1840" s="19"/>
      <c r="AF1840" s="19"/>
      <c r="AG1840" s="19"/>
      <c r="AH1840" s="19"/>
      <c r="AI1840" s="19"/>
      <c r="AJ1840" s="19"/>
      <c r="AK1840" s="19"/>
      <c r="AL1840" s="19"/>
      <c r="AM1840" s="19"/>
      <c r="AN1840" s="19"/>
      <c r="AO1840" s="19"/>
      <c r="AP1840" s="19"/>
      <c r="AQ1840" s="19"/>
      <c r="AR1840" s="19"/>
      <c r="AS1840" s="19"/>
      <c r="AT1840" s="19"/>
      <c r="AU1840" s="19"/>
      <c r="AV1840" s="19"/>
      <c r="AW1840" s="28"/>
      <c r="AX1840" s="28"/>
      <c r="AY1840" s="28"/>
      <c r="AZ1840" s="28"/>
      <c r="BA1840" s="28"/>
      <c r="BB1840" s="28"/>
      <c r="BC1840" s="28"/>
      <c r="BD1840" s="28"/>
      <c r="BE1840" s="28"/>
      <c r="BF1840" s="28"/>
      <c r="BG1840" s="28"/>
      <c r="BH1840" s="28"/>
      <c r="BI1840" s="28"/>
      <c r="BJ1840" s="28"/>
      <c r="BK1840" s="28"/>
      <c r="BL1840" s="28"/>
      <c r="BM1840" s="28"/>
      <c r="BN1840" s="28"/>
      <c r="BO1840" s="28"/>
      <c r="BP1840" s="28"/>
      <c r="BQ1840" s="28"/>
    </row>
    <row r="1841" spans="1:69" ht="12.75" customHeight="1">
      <c r="A1841" s="19"/>
      <c r="B1841" s="19"/>
      <c r="C1841" s="17"/>
      <c r="D1841" s="19"/>
      <c r="E1841" s="19"/>
      <c r="F1841" s="20"/>
      <c r="G1841" s="19"/>
      <c r="H1841" s="41"/>
      <c r="I1841" s="41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/>
      <c r="AD1841" s="19"/>
      <c r="AE1841" s="19"/>
      <c r="AF1841" s="19"/>
      <c r="AG1841" s="19"/>
      <c r="AH1841" s="19"/>
      <c r="AI1841" s="19"/>
      <c r="AJ1841" s="19"/>
      <c r="AK1841" s="19"/>
      <c r="AL1841" s="19"/>
      <c r="AM1841" s="19"/>
      <c r="AN1841" s="19"/>
      <c r="AO1841" s="19"/>
      <c r="AP1841" s="19"/>
      <c r="AQ1841" s="19"/>
      <c r="AR1841" s="19"/>
      <c r="AS1841" s="19"/>
      <c r="AT1841" s="19"/>
      <c r="AU1841" s="19"/>
      <c r="AV1841" s="19"/>
      <c r="AW1841" s="28"/>
      <c r="AX1841" s="28"/>
      <c r="AY1841" s="28"/>
      <c r="AZ1841" s="28"/>
      <c r="BA1841" s="28"/>
      <c r="BB1841" s="28"/>
      <c r="BC1841" s="28"/>
      <c r="BD1841" s="28"/>
      <c r="BE1841" s="28"/>
      <c r="BF1841" s="28"/>
      <c r="BG1841" s="28"/>
      <c r="BH1841" s="28"/>
      <c r="BI1841" s="28"/>
      <c r="BJ1841" s="28"/>
      <c r="BK1841" s="28"/>
      <c r="BL1841" s="28"/>
      <c r="BM1841" s="28"/>
      <c r="BN1841" s="28"/>
      <c r="BO1841" s="28"/>
      <c r="BP1841" s="28"/>
      <c r="BQ1841" s="28"/>
    </row>
    <row r="1842" spans="1:69" ht="12.75" customHeight="1">
      <c r="A1842" s="19"/>
      <c r="B1842" s="19"/>
      <c r="C1842" s="17"/>
      <c r="D1842" s="19"/>
      <c r="E1842" s="19"/>
      <c r="F1842" s="20"/>
      <c r="G1842" s="19"/>
      <c r="H1842" s="41"/>
      <c r="I1842" s="41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/>
      <c r="AD1842" s="19"/>
      <c r="AE1842" s="19"/>
      <c r="AF1842" s="19"/>
      <c r="AG1842" s="19"/>
      <c r="AH1842" s="19"/>
      <c r="AI1842" s="19"/>
      <c r="AJ1842" s="19"/>
      <c r="AK1842" s="19"/>
      <c r="AL1842" s="19"/>
      <c r="AM1842" s="19"/>
      <c r="AN1842" s="19"/>
      <c r="AO1842" s="19"/>
      <c r="AP1842" s="19"/>
      <c r="AQ1842" s="19"/>
      <c r="AR1842" s="19"/>
      <c r="AS1842" s="19"/>
      <c r="AT1842" s="19"/>
      <c r="AU1842" s="19"/>
      <c r="AV1842" s="19"/>
      <c r="AW1842" s="28"/>
      <c r="AX1842" s="28"/>
      <c r="AY1842" s="28"/>
      <c r="AZ1842" s="28"/>
      <c r="BA1842" s="28"/>
      <c r="BB1842" s="28"/>
      <c r="BC1842" s="28"/>
      <c r="BD1842" s="28"/>
      <c r="BE1842" s="28"/>
      <c r="BF1842" s="28"/>
      <c r="BG1842" s="28"/>
      <c r="BH1842" s="28"/>
      <c r="BI1842" s="28"/>
      <c r="BJ1842" s="28"/>
      <c r="BK1842" s="28"/>
      <c r="BL1842" s="28"/>
      <c r="BM1842" s="28"/>
      <c r="BN1842" s="28"/>
      <c r="BO1842" s="28"/>
      <c r="BP1842" s="28"/>
      <c r="BQ1842" s="28"/>
    </row>
    <row r="1843" spans="1:69" ht="12.75" customHeight="1">
      <c r="A1843" s="19"/>
      <c r="B1843" s="19"/>
      <c r="C1843" s="17"/>
      <c r="D1843" s="19"/>
      <c r="E1843" s="19"/>
      <c r="F1843" s="20"/>
      <c r="G1843" s="19"/>
      <c r="H1843" s="41"/>
      <c r="I1843" s="41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/>
      <c r="AD1843" s="19"/>
      <c r="AE1843" s="19"/>
      <c r="AF1843" s="19"/>
      <c r="AG1843" s="19"/>
      <c r="AH1843" s="19"/>
      <c r="AI1843" s="19"/>
      <c r="AJ1843" s="19"/>
      <c r="AK1843" s="19"/>
      <c r="AL1843" s="19"/>
      <c r="AM1843" s="19"/>
      <c r="AN1843" s="19"/>
      <c r="AO1843" s="19"/>
      <c r="AP1843" s="19"/>
      <c r="AQ1843" s="19"/>
      <c r="AR1843" s="19"/>
      <c r="AS1843" s="19"/>
      <c r="AT1843" s="19"/>
      <c r="AU1843" s="19"/>
      <c r="AV1843" s="19"/>
      <c r="AW1843" s="28"/>
      <c r="AX1843" s="28"/>
      <c r="AY1843" s="28"/>
      <c r="AZ1843" s="28"/>
      <c r="BA1843" s="28"/>
      <c r="BB1843" s="28"/>
      <c r="BC1843" s="28"/>
      <c r="BD1843" s="28"/>
      <c r="BE1843" s="28"/>
      <c r="BF1843" s="28"/>
      <c r="BG1843" s="28"/>
      <c r="BH1843" s="28"/>
      <c r="BI1843" s="28"/>
      <c r="BJ1843" s="28"/>
      <c r="BK1843" s="28"/>
      <c r="BL1843" s="28"/>
      <c r="BM1843" s="28"/>
      <c r="BN1843" s="28"/>
      <c r="BO1843" s="28"/>
      <c r="BP1843" s="28"/>
      <c r="BQ1843" s="28"/>
    </row>
    <row r="1844" spans="1:69" ht="12.75" customHeight="1">
      <c r="A1844" s="19"/>
      <c r="B1844" s="19"/>
      <c r="C1844" s="17"/>
      <c r="D1844" s="19"/>
      <c r="E1844" s="19"/>
      <c r="F1844" s="20"/>
      <c r="G1844" s="19"/>
      <c r="H1844" s="41"/>
      <c r="I1844" s="41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/>
      <c r="AD1844" s="19"/>
      <c r="AE1844" s="19"/>
      <c r="AF1844" s="19"/>
      <c r="AG1844" s="19"/>
      <c r="AH1844" s="19"/>
      <c r="AI1844" s="19"/>
      <c r="AJ1844" s="19"/>
      <c r="AK1844" s="19"/>
      <c r="AL1844" s="19"/>
      <c r="AM1844" s="19"/>
      <c r="AN1844" s="19"/>
      <c r="AO1844" s="19"/>
      <c r="AP1844" s="19"/>
      <c r="AQ1844" s="19"/>
      <c r="AR1844" s="19"/>
      <c r="AS1844" s="19"/>
      <c r="AT1844" s="19"/>
      <c r="AU1844" s="19"/>
      <c r="AV1844" s="19"/>
      <c r="AW1844" s="28"/>
      <c r="AX1844" s="28"/>
      <c r="AY1844" s="28"/>
      <c r="AZ1844" s="28"/>
      <c r="BA1844" s="28"/>
      <c r="BB1844" s="28"/>
      <c r="BC1844" s="28"/>
      <c r="BD1844" s="28"/>
      <c r="BE1844" s="28"/>
      <c r="BF1844" s="28"/>
      <c r="BG1844" s="28"/>
      <c r="BH1844" s="28"/>
      <c r="BI1844" s="28"/>
      <c r="BJ1844" s="28"/>
      <c r="BK1844" s="28"/>
      <c r="BL1844" s="28"/>
      <c r="BM1844" s="28"/>
      <c r="BN1844" s="28"/>
      <c r="BO1844" s="28"/>
      <c r="BP1844" s="28"/>
      <c r="BQ1844" s="28"/>
    </row>
    <row r="1845" spans="1:69" ht="12.75" customHeight="1">
      <c r="A1845" s="19"/>
      <c r="B1845" s="19"/>
      <c r="C1845" s="17"/>
      <c r="D1845" s="19"/>
      <c r="E1845" s="19"/>
      <c r="F1845" s="20"/>
      <c r="G1845" s="19"/>
      <c r="H1845" s="41"/>
      <c r="I1845" s="41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/>
      <c r="AD1845" s="19"/>
      <c r="AE1845" s="19"/>
      <c r="AF1845" s="19"/>
      <c r="AG1845" s="19"/>
      <c r="AH1845" s="19"/>
      <c r="AI1845" s="19"/>
      <c r="AJ1845" s="19"/>
      <c r="AK1845" s="19"/>
      <c r="AL1845" s="19"/>
      <c r="AM1845" s="19"/>
      <c r="AN1845" s="19"/>
      <c r="AO1845" s="19"/>
      <c r="AP1845" s="19"/>
      <c r="AQ1845" s="19"/>
      <c r="AR1845" s="19"/>
      <c r="AS1845" s="19"/>
      <c r="AT1845" s="19"/>
      <c r="AU1845" s="19"/>
      <c r="AV1845" s="19"/>
      <c r="AW1845" s="28"/>
      <c r="AX1845" s="28"/>
      <c r="AY1845" s="28"/>
      <c r="AZ1845" s="28"/>
      <c r="BA1845" s="28"/>
      <c r="BB1845" s="28"/>
      <c r="BC1845" s="28"/>
      <c r="BD1845" s="28"/>
      <c r="BE1845" s="28"/>
      <c r="BF1845" s="28"/>
      <c r="BG1845" s="28"/>
      <c r="BH1845" s="28"/>
      <c r="BI1845" s="28"/>
      <c r="BJ1845" s="28"/>
      <c r="BK1845" s="28"/>
      <c r="BL1845" s="28"/>
      <c r="BM1845" s="28"/>
      <c r="BN1845" s="28"/>
      <c r="BO1845" s="28"/>
      <c r="BP1845" s="28"/>
      <c r="BQ1845" s="28"/>
    </row>
    <row r="1846" spans="1:69" ht="12.75" customHeight="1">
      <c r="A1846" s="19"/>
      <c r="B1846" s="19"/>
      <c r="C1846" s="17"/>
      <c r="D1846" s="19"/>
      <c r="E1846" s="19"/>
      <c r="F1846" s="20"/>
      <c r="G1846" s="19"/>
      <c r="H1846" s="41"/>
      <c r="I1846" s="41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  <c r="AF1846" s="19"/>
      <c r="AG1846" s="19"/>
      <c r="AH1846" s="19"/>
      <c r="AI1846" s="19"/>
      <c r="AJ1846" s="19"/>
      <c r="AK1846" s="19"/>
      <c r="AL1846" s="19"/>
      <c r="AM1846" s="19"/>
      <c r="AN1846" s="19"/>
      <c r="AO1846" s="19"/>
      <c r="AP1846" s="19"/>
      <c r="AQ1846" s="19"/>
      <c r="AR1846" s="19"/>
      <c r="AS1846" s="19"/>
      <c r="AT1846" s="19"/>
      <c r="AU1846" s="19"/>
      <c r="AV1846" s="19"/>
      <c r="AW1846" s="28"/>
      <c r="AX1846" s="28"/>
      <c r="AY1846" s="28"/>
      <c r="AZ1846" s="28"/>
      <c r="BA1846" s="28"/>
      <c r="BB1846" s="28"/>
      <c r="BC1846" s="28"/>
      <c r="BD1846" s="28"/>
      <c r="BE1846" s="28"/>
      <c r="BF1846" s="28"/>
      <c r="BG1846" s="28"/>
      <c r="BH1846" s="28"/>
      <c r="BI1846" s="28"/>
      <c r="BJ1846" s="28"/>
      <c r="BK1846" s="28"/>
      <c r="BL1846" s="28"/>
      <c r="BM1846" s="28"/>
      <c r="BN1846" s="28"/>
      <c r="BO1846" s="28"/>
      <c r="BP1846" s="28"/>
      <c r="BQ1846" s="28"/>
    </row>
    <row r="1847" spans="1:69" ht="12.75" customHeight="1">
      <c r="A1847" s="19"/>
      <c r="B1847" s="19"/>
      <c r="C1847" s="17"/>
      <c r="D1847" s="19"/>
      <c r="E1847" s="19"/>
      <c r="F1847" s="20"/>
      <c r="G1847" s="19"/>
      <c r="H1847" s="41"/>
      <c r="I1847" s="41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  <c r="AF1847" s="19"/>
      <c r="AG1847" s="19"/>
      <c r="AH1847" s="19"/>
      <c r="AI1847" s="19"/>
      <c r="AJ1847" s="19"/>
      <c r="AK1847" s="19"/>
      <c r="AL1847" s="19"/>
      <c r="AM1847" s="19"/>
      <c r="AN1847" s="19"/>
      <c r="AO1847" s="19"/>
      <c r="AP1847" s="19"/>
      <c r="AQ1847" s="19"/>
      <c r="AR1847" s="19"/>
      <c r="AS1847" s="19"/>
      <c r="AT1847" s="19"/>
      <c r="AU1847" s="19"/>
      <c r="AV1847" s="19"/>
      <c r="AW1847" s="28"/>
      <c r="AX1847" s="28"/>
      <c r="AY1847" s="28"/>
      <c r="AZ1847" s="28"/>
      <c r="BA1847" s="28"/>
      <c r="BB1847" s="28"/>
      <c r="BC1847" s="28"/>
      <c r="BD1847" s="28"/>
      <c r="BE1847" s="28"/>
      <c r="BF1847" s="28"/>
      <c r="BG1847" s="28"/>
      <c r="BH1847" s="28"/>
      <c r="BI1847" s="28"/>
      <c r="BJ1847" s="28"/>
      <c r="BK1847" s="28"/>
      <c r="BL1847" s="28"/>
      <c r="BM1847" s="28"/>
      <c r="BN1847" s="28"/>
      <c r="BO1847" s="28"/>
      <c r="BP1847" s="28"/>
      <c r="BQ1847" s="28"/>
    </row>
    <row r="1848" spans="1:69" ht="12.75" customHeight="1">
      <c r="A1848" s="19"/>
      <c r="B1848" s="19"/>
      <c r="C1848" s="17"/>
      <c r="D1848" s="19"/>
      <c r="E1848" s="19"/>
      <c r="F1848" s="20"/>
      <c r="G1848" s="19"/>
      <c r="H1848" s="41"/>
      <c r="I1848" s="41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  <c r="AF1848" s="19"/>
      <c r="AG1848" s="19"/>
      <c r="AH1848" s="19"/>
      <c r="AI1848" s="19"/>
      <c r="AJ1848" s="19"/>
      <c r="AK1848" s="19"/>
      <c r="AL1848" s="19"/>
      <c r="AM1848" s="19"/>
      <c r="AN1848" s="19"/>
      <c r="AO1848" s="19"/>
      <c r="AP1848" s="19"/>
      <c r="AQ1848" s="19"/>
      <c r="AR1848" s="19"/>
      <c r="AS1848" s="19"/>
      <c r="AT1848" s="19"/>
      <c r="AU1848" s="19"/>
      <c r="AV1848" s="19"/>
      <c r="AW1848" s="28"/>
      <c r="AX1848" s="28"/>
      <c r="AY1848" s="28"/>
      <c r="AZ1848" s="28"/>
      <c r="BA1848" s="28"/>
      <c r="BB1848" s="28"/>
      <c r="BC1848" s="28"/>
      <c r="BD1848" s="28"/>
      <c r="BE1848" s="28"/>
      <c r="BF1848" s="28"/>
      <c r="BG1848" s="28"/>
      <c r="BH1848" s="28"/>
      <c r="BI1848" s="28"/>
      <c r="BJ1848" s="28"/>
      <c r="BK1848" s="28"/>
      <c r="BL1848" s="28"/>
      <c r="BM1848" s="28"/>
      <c r="BN1848" s="28"/>
      <c r="BO1848" s="28"/>
      <c r="BP1848" s="28"/>
      <c r="BQ1848" s="28"/>
    </row>
    <row r="1849" spans="1:69" ht="12.75" customHeight="1">
      <c r="A1849" s="19"/>
      <c r="B1849" s="19"/>
      <c r="C1849" s="17"/>
      <c r="D1849" s="19"/>
      <c r="E1849" s="19"/>
      <c r="F1849" s="20"/>
      <c r="G1849" s="19"/>
      <c r="H1849" s="41"/>
      <c r="I1849" s="41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19"/>
      <c r="AG1849" s="19"/>
      <c r="AH1849" s="19"/>
      <c r="AI1849" s="19"/>
      <c r="AJ1849" s="19"/>
      <c r="AK1849" s="19"/>
      <c r="AL1849" s="19"/>
      <c r="AM1849" s="19"/>
      <c r="AN1849" s="19"/>
      <c r="AO1849" s="19"/>
      <c r="AP1849" s="19"/>
      <c r="AQ1849" s="19"/>
      <c r="AR1849" s="19"/>
      <c r="AS1849" s="19"/>
      <c r="AT1849" s="19"/>
      <c r="AU1849" s="19"/>
      <c r="AV1849" s="19"/>
      <c r="AW1849" s="28"/>
      <c r="AX1849" s="28"/>
      <c r="AY1849" s="28"/>
      <c r="AZ1849" s="28"/>
      <c r="BA1849" s="28"/>
      <c r="BB1849" s="28"/>
      <c r="BC1849" s="28"/>
      <c r="BD1849" s="28"/>
      <c r="BE1849" s="28"/>
      <c r="BF1849" s="28"/>
      <c r="BG1849" s="28"/>
      <c r="BH1849" s="28"/>
      <c r="BI1849" s="28"/>
      <c r="BJ1849" s="28"/>
      <c r="BK1849" s="28"/>
      <c r="BL1849" s="28"/>
      <c r="BM1849" s="28"/>
      <c r="BN1849" s="28"/>
      <c r="BO1849" s="28"/>
      <c r="BP1849" s="28"/>
      <c r="BQ1849" s="28"/>
    </row>
    <row r="1850" spans="1:69" ht="12.75" customHeight="1">
      <c r="A1850" s="19"/>
      <c r="B1850" s="19"/>
      <c r="C1850" s="17"/>
      <c r="D1850" s="19"/>
      <c r="E1850" s="19"/>
      <c r="F1850" s="20"/>
      <c r="G1850" s="19"/>
      <c r="H1850" s="41"/>
      <c r="I1850" s="41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19"/>
      <c r="AG1850" s="19"/>
      <c r="AH1850" s="19"/>
      <c r="AI1850" s="19"/>
      <c r="AJ1850" s="19"/>
      <c r="AK1850" s="19"/>
      <c r="AL1850" s="19"/>
      <c r="AM1850" s="19"/>
      <c r="AN1850" s="19"/>
      <c r="AO1850" s="19"/>
      <c r="AP1850" s="19"/>
      <c r="AQ1850" s="19"/>
      <c r="AR1850" s="19"/>
      <c r="AS1850" s="19"/>
      <c r="AT1850" s="19"/>
      <c r="AU1850" s="19"/>
      <c r="AV1850" s="19"/>
      <c r="AW1850" s="28"/>
      <c r="AX1850" s="28"/>
      <c r="AY1850" s="28"/>
      <c r="AZ1850" s="28"/>
      <c r="BA1850" s="28"/>
      <c r="BB1850" s="28"/>
      <c r="BC1850" s="28"/>
      <c r="BD1850" s="28"/>
      <c r="BE1850" s="28"/>
      <c r="BF1850" s="28"/>
      <c r="BG1850" s="28"/>
      <c r="BH1850" s="28"/>
      <c r="BI1850" s="28"/>
      <c r="BJ1850" s="28"/>
      <c r="BK1850" s="28"/>
      <c r="BL1850" s="28"/>
      <c r="BM1850" s="28"/>
      <c r="BN1850" s="28"/>
      <c r="BO1850" s="28"/>
      <c r="BP1850" s="28"/>
      <c r="BQ1850" s="28"/>
    </row>
    <row r="1851" spans="1:69" ht="12.75" customHeight="1">
      <c r="A1851" s="19"/>
      <c r="B1851" s="19"/>
      <c r="C1851" s="17"/>
      <c r="D1851" s="19"/>
      <c r="E1851" s="19"/>
      <c r="F1851" s="20"/>
      <c r="G1851" s="19"/>
      <c r="H1851" s="41"/>
      <c r="I1851" s="41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/>
      <c r="AD1851" s="19"/>
      <c r="AE1851" s="19"/>
      <c r="AF1851" s="19"/>
      <c r="AG1851" s="19"/>
      <c r="AH1851" s="19"/>
      <c r="AI1851" s="19"/>
      <c r="AJ1851" s="19"/>
      <c r="AK1851" s="19"/>
      <c r="AL1851" s="19"/>
      <c r="AM1851" s="19"/>
      <c r="AN1851" s="19"/>
      <c r="AO1851" s="19"/>
      <c r="AP1851" s="19"/>
      <c r="AQ1851" s="19"/>
      <c r="AR1851" s="19"/>
      <c r="AS1851" s="19"/>
      <c r="AT1851" s="19"/>
      <c r="AU1851" s="19"/>
      <c r="AV1851" s="19"/>
      <c r="AW1851" s="28"/>
      <c r="AX1851" s="28"/>
      <c r="AY1851" s="28"/>
      <c r="AZ1851" s="28"/>
      <c r="BA1851" s="28"/>
      <c r="BB1851" s="28"/>
      <c r="BC1851" s="28"/>
      <c r="BD1851" s="28"/>
      <c r="BE1851" s="28"/>
      <c r="BF1851" s="28"/>
      <c r="BG1851" s="28"/>
      <c r="BH1851" s="28"/>
      <c r="BI1851" s="28"/>
      <c r="BJ1851" s="28"/>
      <c r="BK1851" s="28"/>
      <c r="BL1851" s="28"/>
      <c r="BM1851" s="28"/>
      <c r="BN1851" s="28"/>
      <c r="BO1851" s="28"/>
      <c r="BP1851" s="28"/>
      <c r="BQ1851" s="28"/>
    </row>
    <row r="1852" spans="1:69" ht="12.75" customHeight="1">
      <c r="A1852" s="19"/>
      <c r="B1852" s="19"/>
      <c r="C1852" s="17"/>
      <c r="D1852" s="19"/>
      <c r="E1852" s="19"/>
      <c r="F1852" s="20"/>
      <c r="G1852" s="19"/>
      <c r="H1852" s="41"/>
      <c r="I1852" s="41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19"/>
      <c r="AG1852" s="19"/>
      <c r="AH1852" s="19"/>
      <c r="AI1852" s="19"/>
      <c r="AJ1852" s="19"/>
      <c r="AK1852" s="19"/>
      <c r="AL1852" s="19"/>
      <c r="AM1852" s="19"/>
      <c r="AN1852" s="19"/>
      <c r="AO1852" s="19"/>
      <c r="AP1852" s="19"/>
      <c r="AQ1852" s="19"/>
      <c r="AR1852" s="19"/>
      <c r="AS1852" s="19"/>
      <c r="AT1852" s="19"/>
      <c r="AU1852" s="19"/>
      <c r="AV1852" s="19"/>
      <c r="AW1852" s="28"/>
      <c r="AX1852" s="28"/>
      <c r="AY1852" s="28"/>
      <c r="AZ1852" s="28"/>
      <c r="BA1852" s="28"/>
      <c r="BB1852" s="28"/>
      <c r="BC1852" s="28"/>
      <c r="BD1852" s="28"/>
      <c r="BE1852" s="28"/>
      <c r="BF1852" s="28"/>
      <c r="BG1852" s="28"/>
      <c r="BH1852" s="28"/>
      <c r="BI1852" s="28"/>
      <c r="BJ1852" s="28"/>
      <c r="BK1852" s="28"/>
      <c r="BL1852" s="28"/>
      <c r="BM1852" s="28"/>
      <c r="BN1852" s="28"/>
      <c r="BO1852" s="28"/>
      <c r="BP1852" s="28"/>
      <c r="BQ1852" s="28"/>
    </row>
    <row r="1853" spans="1:69" ht="12.75" customHeight="1">
      <c r="A1853" s="19"/>
      <c r="B1853" s="19"/>
      <c r="C1853" s="17"/>
      <c r="D1853" s="19"/>
      <c r="E1853" s="19"/>
      <c r="F1853" s="20"/>
      <c r="G1853" s="19"/>
      <c r="H1853" s="41"/>
      <c r="I1853" s="41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/>
      <c r="AD1853" s="19"/>
      <c r="AE1853" s="19"/>
      <c r="AF1853" s="19"/>
      <c r="AG1853" s="19"/>
      <c r="AH1853" s="19"/>
      <c r="AI1853" s="19"/>
      <c r="AJ1853" s="19"/>
      <c r="AK1853" s="19"/>
      <c r="AL1853" s="19"/>
      <c r="AM1853" s="19"/>
      <c r="AN1853" s="19"/>
      <c r="AO1853" s="19"/>
      <c r="AP1853" s="19"/>
      <c r="AQ1853" s="19"/>
      <c r="AR1853" s="19"/>
      <c r="AS1853" s="19"/>
      <c r="AT1853" s="19"/>
      <c r="AU1853" s="19"/>
      <c r="AV1853" s="19"/>
      <c r="AW1853" s="28"/>
      <c r="AX1853" s="28"/>
      <c r="AY1853" s="28"/>
      <c r="AZ1853" s="28"/>
      <c r="BA1853" s="28"/>
      <c r="BB1853" s="28"/>
      <c r="BC1853" s="28"/>
      <c r="BD1853" s="28"/>
      <c r="BE1853" s="28"/>
      <c r="BF1853" s="28"/>
      <c r="BG1853" s="28"/>
      <c r="BH1853" s="28"/>
      <c r="BI1853" s="28"/>
      <c r="BJ1853" s="28"/>
      <c r="BK1853" s="28"/>
      <c r="BL1853" s="28"/>
      <c r="BM1853" s="28"/>
      <c r="BN1853" s="28"/>
      <c r="BO1853" s="28"/>
      <c r="BP1853" s="28"/>
      <c r="BQ1853" s="28"/>
    </row>
    <row r="1854" spans="1:69" ht="12.75" customHeight="1">
      <c r="A1854" s="19"/>
      <c r="B1854" s="19"/>
      <c r="C1854" s="17"/>
      <c r="D1854" s="19"/>
      <c r="E1854" s="19"/>
      <c r="F1854" s="20"/>
      <c r="G1854" s="19"/>
      <c r="H1854" s="41"/>
      <c r="I1854" s="41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/>
      <c r="AD1854" s="19"/>
      <c r="AE1854" s="19"/>
      <c r="AF1854" s="19"/>
      <c r="AG1854" s="19"/>
      <c r="AH1854" s="19"/>
      <c r="AI1854" s="19"/>
      <c r="AJ1854" s="19"/>
      <c r="AK1854" s="19"/>
      <c r="AL1854" s="19"/>
      <c r="AM1854" s="19"/>
      <c r="AN1854" s="19"/>
      <c r="AO1854" s="19"/>
      <c r="AP1854" s="19"/>
      <c r="AQ1854" s="19"/>
      <c r="AR1854" s="19"/>
      <c r="AS1854" s="19"/>
      <c r="AT1854" s="19"/>
      <c r="AU1854" s="19"/>
      <c r="AV1854" s="19"/>
      <c r="AW1854" s="28"/>
      <c r="AX1854" s="28"/>
      <c r="AY1854" s="28"/>
      <c r="AZ1854" s="28"/>
      <c r="BA1854" s="28"/>
      <c r="BB1854" s="28"/>
      <c r="BC1854" s="28"/>
      <c r="BD1854" s="28"/>
      <c r="BE1854" s="28"/>
      <c r="BF1854" s="28"/>
      <c r="BG1854" s="28"/>
      <c r="BH1854" s="28"/>
      <c r="BI1854" s="28"/>
      <c r="BJ1854" s="28"/>
      <c r="BK1854" s="28"/>
      <c r="BL1854" s="28"/>
      <c r="BM1854" s="28"/>
      <c r="BN1854" s="28"/>
      <c r="BO1854" s="28"/>
      <c r="BP1854" s="28"/>
      <c r="BQ1854" s="28"/>
    </row>
    <row r="1855" spans="1:69" ht="12.75" customHeight="1">
      <c r="A1855" s="19"/>
      <c r="B1855" s="19"/>
      <c r="C1855" s="17"/>
      <c r="D1855" s="19"/>
      <c r="E1855" s="19"/>
      <c r="F1855" s="20"/>
      <c r="G1855" s="19"/>
      <c r="H1855" s="41"/>
      <c r="I1855" s="41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/>
      <c r="AD1855" s="19"/>
      <c r="AE1855" s="19"/>
      <c r="AF1855" s="19"/>
      <c r="AG1855" s="19"/>
      <c r="AH1855" s="19"/>
      <c r="AI1855" s="19"/>
      <c r="AJ1855" s="19"/>
      <c r="AK1855" s="19"/>
      <c r="AL1855" s="19"/>
      <c r="AM1855" s="19"/>
      <c r="AN1855" s="19"/>
      <c r="AO1855" s="19"/>
      <c r="AP1855" s="19"/>
      <c r="AQ1855" s="19"/>
      <c r="AR1855" s="19"/>
      <c r="AS1855" s="19"/>
      <c r="AT1855" s="19"/>
      <c r="AU1855" s="19"/>
      <c r="AV1855" s="19"/>
      <c r="AW1855" s="28"/>
      <c r="AX1855" s="28"/>
      <c r="AY1855" s="28"/>
      <c r="AZ1855" s="28"/>
      <c r="BA1855" s="28"/>
      <c r="BB1855" s="28"/>
      <c r="BC1855" s="28"/>
      <c r="BD1855" s="28"/>
      <c r="BE1855" s="28"/>
      <c r="BF1855" s="28"/>
      <c r="BG1855" s="28"/>
      <c r="BH1855" s="28"/>
      <c r="BI1855" s="28"/>
      <c r="BJ1855" s="28"/>
      <c r="BK1855" s="28"/>
      <c r="BL1855" s="28"/>
      <c r="BM1855" s="28"/>
      <c r="BN1855" s="28"/>
      <c r="BO1855" s="28"/>
      <c r="BP1855" s="28"/>
      <c r="BQ1855" s="28"/>
    </row>
    <row r="1856" spans="1:69" ht="12.75" customHeight="1">
      <c r="A1856" s="19"/>
      <c r="B1856" s="19"/>
      <c r="C1856" s="17"/>
      <c r="D1856" s="19"/>
      <c r="E1856" s="19"/>
      <c r="F1856" s="20"/>
      <c r="G1856" s="19"/>
      <c r="H1856" s="41"/>
      <c r="I1856" s="41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/>
      <c r="AD1856" s="19"/>
      <c r="AE1856" s="19"/>
      <c r="AF1856" s="19"/>
      <c r="AG1856" s="19"/>
      <c r="AH1856" s="19"/>
      <c r="AI1856" s="19"/>
      <c r="AJ1856" s="19"/>
      <c r="AK1856" s="19"/>
      <c r="AL1856" s="19"/>
      <c r="AM1856" s="19"/>
      <c r="AN1856" s="19"/>
      <c r="AO1856" s="19"/>
      <c r="AP1856" s="19"/>
      <c r="AQ1856" s="19"/>
      <c r="AR1856" s="19"/>
      <c r="AS1856" s="19"/>
      <c r="AT1856" s="19"/>
      <c r="AU1856" s="19"/>
      <c r="AV1856" s="19"/>
      <c r="AW1856" s="28"/>
      <c r="AX1856" s="28"/>
      <c r="AY1856" s="28"/>
      <c r="AZ1856" s="28"/>
      <c r="BA1856" s="28"/>
      <c r="BB1856" s="28"/>
      <c r="BC1856" s="28"/>
      <c r="BD1856" s="28"/>
      <c r="BE1856" s="28"/>
      <c r="BF1856" s="28"/>
      <c r="BG1856" s="28"/>
      <c r="BH1856" s="28"/>
      <c r="BI1856" s="28"/>
      <c r="BJ1856" s="28"/>
      <c r="BK1856" s="28"/>
      <c r="BL1856" s="28"/>
      <c r="BM1856" s="28"/>
      <c r="BN1856" s="28"/>
      <c r="BO1856" s="28"/>
      <c r="BP1856" s="28"/>
      <c r="BQ1856" s="28"/>
    </row>
    <row r="1857" spans="1:69" ht="12.75" customHeight="1">
      <c r="A1857" s="19"/>
      <c r="B1857" s="19"/>
      <c r="C1857" s="17"/>
      <c r="D1857" s="19"/>
      <c r="E1857" s="19"/>
      <c r="F1857" s="20"/>
      <c r="G1857" s="19"/>
      <c r="H1857" s="41"/>
      <c r="I1857" s="41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/>
      <c r="AD1857" s="19"/>
      <c r="AE1857" s="19"/>
      <c r="AF1857" s="19"/>
      <c r="AG1857" s="19"/>
      <c r="AH1857" s="19"/>
      <c r="AI1857" s="19"/>
      <c r="AJ1857" s="19"/>
      <c r="AK1857" s="19"/>
      <c r="AL1857" s="19"/>
      <c r="AM1857" s="19"/>
      <c r="AN1857" s="19"/>
      <c r="AO1857" s="19"/>
      <c r="AP1857" s="19"/>
      <c r="AQ1857" s="19"/>
      <c r="AR1857" s="19"/>
      <c r="AS1857" s="19"/>
      <c r="AT1857" s="19"/>
      <c r="AU1857" s="19"/>
      <c r="AV1857" s="19"/>
      <c r="AW1857" s="28"/>
      <c r="AX1857" s="28"/>
      <c r="AY1857" s="28"/>
      <c r="AZ1857" s="28"/>
      <c r="BA1857" s="28"/>
      <c r="BB1857" s="28"/>
      <c r="BC1857" s="28"/>
      <c r="BD1857" s="28"/>
      <c r="BE1857" s="28"/>
      <c r="BF1857" s="28"/>
      <c r="BG1857" s="28"/>
      <c r="BH1857" s="28"/>
      <c r="BI1857" s="28"/>
      <c r="BJ1857" s="28"/>
      <c r="BK1857" s="28"/>
      <c r="BL1857" s="28"/>
      <c r="BM1857" s="28"/>
      <c r="BN1857" s="28"/>
      <c r="BO1857" s="28"/>
      <c r="BP1857" s="28"/>
      <c r="BQ1857" s="28"/>
    </row>
    <row r="1858" spans="1:69" ht="12.75" customHeight="1">
      <c r="A1858" s="19"/>
      <c r="B1858" s="19"/>
      <c r="C1858" s="17"/>
      <c r="D1858" s="19"/>
      <c r="E1858" s="19"/>
      <c r="F1858" s="20"/>
      <c r="G1858" s="19"/>
      <c r="H1858" s="41"/>
      <c r="I1858" s="41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/>
      <c r="AD1858" s="19"/>
      <c r="AE1858" s="19"/>
      <c r="AF1858" s="19"/>
      <c r="AG1858" s="19"/>
      <c r="AH1858" s="19"/>
      <c r="AI1858" s="19"/>
      <c r="AJ1858" s="19"/>
      <c r="AK1858" s="19"/>
      <c r="AL1858" s="19"/>
      <c r="AM1858" s="19"/>
      <c r="AN1858" s="19"/>
      <c r="AO1858" s="19"/>
      <c r="AP1858" s="19"/>
      <c r="AQ1858" s="19"/>
      <c r="AR1858" s="19"/>
      <c r="AS1858" s="19"/>
      <c r="AT1858" s="19"/>
      <c r="AU1858" s="19"/>
      <c r="AV1858" s="19"/>
      <c r="AW1858" s="28"/>
      <c r="AX1858" s="28"/>
      <c r="AY1858" s="28"/>
      <c r="AZ1858" s="28"/>
      <c r="BA1858" s="28"/>
      <c r="BB1858" s="28"/>
      <c r="BC1858" s="28"/>
      <c r="BD1858" s="28"/>
      <c r="BE1858" s="28"/>
      <c r="BF1858" s="28"/>
      <c r="BG1858" s="28"/>
      <c r="BH1858" s="28"/>
      <c r="BI1858" s="28"/>
      <c r="BJ1858" s="28"/>
      <c r="BK1858" s="28"/>
      <c r="BL1858" s="28"/>
      <c r="BM1858" s="28"/>
      <c r="BN1858" s="28"/>
      <c r="BO1858" s="28"/>
      <c r="BP1858" s="28"/>
      <c r="BQ1858" s="28"/>
    </row>
    <row r="1859" spans="1:69" ht="12.75" customHeight="1">
      <c r="A1859" s="19"/>
      <c r="B1859" s="19"/>
      <c r="C1859" s="17"/>
      <c r="D1859" s="19"/>
      <c r="E1859" s="19"/>
      <c r="F1859" s="20"/>
      <c r="G1859" s="19"/>
      <c r="H1859" s="41"/>
      <c r="I1859" s="41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19"/>
      <c r="AG1859" s="19"/>
      <c r="AH1859" s="19"/>
      <c r="AI1859" s="19"/>
      <c r="AJ1859" s="19"/>
      <c r="AK1859" s="19"/>
      <c r="AL1859" s="19"/>
      <c r="AM1859" s="19"/>
      <c r="AN1859" s="19"/>
      <c r="AO1859" s="19"/>
      <c r="AP1859" s="19"/>
      <c r="AQ1859" s="19"/>
      <c r="AR1859" s="19"/>
      <c r="AS1859" s="19"/>
      <c r="AT1859" s="19"/>
      <c r="AU1859" s="19"/>
      <c r="AV1859" s="19"/>
      <c r="AW1859" s="28"/>
      <c r="AX1859" s="28"/>
      <c r="AY1859" s="28"/>
      <c r="AZ1859" s="28"/>
      <c r="BA1859" s="28"/>
      <c r="BB1859" s="28"/>
      <c r="BC1859" s="28"/>
      <c r="BD1859" s="28"/>
      <c r="BE1859" s="28"/>
      <c r="BF1859" s="28"/>
      <c r="BG1859" s="28"/>
      <c r="BH1859" s="28"/>
      <c r="BI1859" s="28"/>
      <c r="BJ1859" s="28"/>
      <c r="BK1859" s="28"/>
      <c r="BL1859" s="28"/>
      <c r="BM1859" s="28"/>
      <c r="BN1859" s="28"/>
      <c r="BO1859" s="28"/>
      <c r="BP1859" s="28"/>
      <c r="BQ1859" s="28"/>
    </row>
    <row r="1860" spans="1:69" ht="12.75" customHeight="1">
      <c r="A1860" s="19"/>
      <c r="B1860" s="19"/>
      <c r="C1860" s="17"/>
      <c r="D1860" s="19"/>
      <c r="E1860" s="19"/>
      <c r="F1860" s="20"/>
      <c r="G1860" s="19"/>
      <c r="H1860" s="41"/>
      <c r="I1860" s="41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  <c r="AC1860" s="19"/>
      <c r="AD1860" s="19"/>
      <c r="AE1860" s="19"/>
      <c r="AF1860" s="19"/>
      <c r="AG1860" s="19"/>
      <c r="AH1860" s="19"/>
      <c r="AI1860" s="19"/>
      <c r="AJ1860" s="19"/>
      <c r="AK1860" s="19"/>
      <c r="AL1860" s="19"/>
      <c r="AM1860" s="19"/>
      <c r="AN1860" s="19"/>
      <c r="AO1860" s="19"/>
      <c r="AP1860" s="19"/>
      <c r="AQ1860" s="19"/>
      <c r="AR1860" s="19"/>
      <c r="AS1860" s="19"/>
      <c r="AT1860" s="19"/>
      <c r="AU1860" s="19"/>
      <c r="AV1860" s="19"/>
      <c r="AW1860" s="28"/>
      <c r="AX1860" s="28"/>
      <c r="AY1860" s="28"/>
      <c r="AZ1860" s="28"/>
      <c r="BA1860" s="28"/>
      <c r="BB1860" s="28"/>
      <c r="BC1860" s="28"/>
      <c r="BD1860" s="28"/>
      <c r="BE1860" s="28"/>
      <c r="BF1860" s="28"/>
      <c r="BG1860" s="28"/>
      <c r="BH1860" s="28"/>
      <c r="BI1860" s="28"/>
      <c r="BJ1860" s="28"/>
      <c r="BK1860" s="28"/>
      <c r="BL1860" s="28"/>
      <c r="BM1860" s="28"/>
      <c r="BN1860" s="28"/>
      <c r="BO1860" s="28"/>
      <c r="BP1860" s="28"/>
      <c r="BQ1860" s="28"/>
    </row>
    <row r="1861" spans="1:69" ht="12.75" customHeight="1">
      <c r="A1861" s="19"/>
      <c r="B1861" s="19"/>
      <c r="C1861" s="17"/>
      <c r="D1861" s="19"/>
      <c r="E1861" s="19"/>
      <c r="F1861" s="20"/>
      <c r="G1861" s="19"/>
      <c r="H1861" s="41"/>
      <c r="I1861" s="41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  <c r="X1861" s="19"/>
      <c r="Y1861" s="19"/>
      <c r="Z1861" s="19"/>
      <c r="AA1861" s="19"/>
      <c r="AB1861" s="19"/>
      <c r="AC1861" s="19"/>
      <c r="AD1861" s="19"/>
      <c r="AE1861" s="19"/>
      <c r="AF1861" s="19"/>
      <c r="AG1861" s="19"/>
      <c r="AH1861" s="19"/>
      <c r="AI1861" s="19"/>
      <c r="AJ1861" s="19"/>
      <c r="AK1861" s="19"/>
      <c r="AL1861" s="19"/>
      <c r="AM1861" s="19"/>
      <c r="AN1861" s="19"/>
      <c r="AO1861" s="19"/>
      <c r="AP1861" s="19"/>
      <c r="AQ1861" s="19"/>
      <c r="AR1861" s="19"/>
      <c r="AS1861" s="19"/>
      <c r="AT1861" s="19"/>
      <c r="AU1861" s="19"/>
      <c r="AV1861" s="19"/>
      <c r="AW1861" s="28"/>
      <c r="AX1861" s="28"/>
      <c r="AY1861" s="28"/>
      <c r="AZ1861" s="28"/>
      <c r="BA1861" s="28"/>
      <c r="BB1861" s="28"/>
      <c r="BC1861" s="28"/>
      <c r="BD1861" s="28"/>
      <c r="BE1861" s="28"/>
      <c r="BF1861" s="28"/>
      <c r="BG1861" s="28"/>
      <c r="BH1861" s="28"/>
      <c r="BI1861" s="28"/>
      <c r="BJ1861" s="28"/>
      <c r="BK1861" s="28"/>
      <c r="BL1861" s="28"/>
      <c r="BM1861" s="28"/>
      <c r="BN1861" s="28"/>
      <c r="BO1861" s="28"/>
      <c r="BP1861" s="28"/>
      <c r="BQ1861" s="28"/>
    </row>
    <row r="1862" spans="1:69" ht="12.75" customHeight="1">
      <c r="A1862" s="19"/>
      <c r="B1862" s="19"/>
      <c r="C1862" s="17"/>
      <c r="D1862" s="19"/>
      <c r="E1862" s="19"/>
      <c r="F1862" s="20"/>
      <c r="G1862" s="19"/>
      <c r="H1862" s="41"/>
      <c r="I1862" s="41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  <c r="AB1862" s="19"/>
      <c r="AC1862" s="19"/>
      <c r="AD1862" s="19"/>
      <c r="AE1862" s="19"/>
      <c r="AF1862" s="19"/>
      <c r="AG1862" s="19"/>
      <c r="AH1862" s="19"/>
      <c r="AI1862" s="19"/>
      <c r="AJ1862" s="19"/>
      <c r="AK1862" s="19"/>
      <c r="AL1862" s="19"/>
      <c r="AM1862" s="19"/>
      <c r="AN1862" s="19"/>
      <c r="AO1862" s="19"/>
      <c r="AP1862" s="19"/>
      <c r="AQ1862" s="19"/>
      <c r="AR1862" s="19"/>
      <c r="AS1862" s="19"/>
      <c r="AT1862" s="19"/>
      <c r="AU1862" s="19"/>
      <c r="AV1862" s="19"/>
      <c r="AW1862" s="28"/>
      <c r="AX1862" s="28"/>
      <c r="AY1862" s="28"/>
      <c r="AZ1862" s="28"/>
      <c r="BA1862" s="28"/>
      <c r="BB1862" s="28"/>
      <c r="BC1862" s="28"/>
      <c r="BD1862" s="28"/>
      <c r="BE1862" s="28"/>
      <c r="BF1862" s="28"/>
      <c r="BG1862" s="28"/>
      <c r="BH1862" s="28"/>
      <c r="BI1862" s="28"/>
      <c r="BJ1862" s="28"/>
      <c r="BK1862" s="28"/>
      <c r="BL1862" s="28"/>
      <c r="BM1862" s="28"/>
      <c r="BN1862" s="28"/>
      <c r="BO1862" s="28"/>
      <c r="BP1862" s="28"/>
      <c r="BQ1862" s="28"/>
    </row>
    <row r="1863" spans="1:69" ht="12.75" customHeight="1">
      <c r="A1863" s="19"/>
      <c r="B1863" s="19"/>
      <c r="C1863" s="17"/>
      <c r="D1863" s="19"/>
      <c r="E1863" s="19"/>
      <c r="F1863" s="20"/>
      <c r="G1863" s="19"/>
      <c r="H1863" s="41"/>
      <c r="I1863" s="41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  <c r="AB1863" s="19"/>
      <c r="AC1863" s="19"/>
      <c r="AD1863" s="19"/>
      <c r="AE1863" s="19"/>
      <c r="AF1863" s="19"/>
      <c r="AG1863" s="19"/>
      <c r="AH1863" s="19"/>
      <c r="AI1863" s="19"/>
      <c r="AJ1863" s="19"/>
      <c r="AK1863" s="19"/>
      <c r="AL1863" s="19"/>
      <c r="AM1863" s="19"/>
      <c r="AN1863" s="19"/>
      <c r="AO1863" s="19"/>
      <c r="AP1863" s="19"/>
      <c r="AQ1863" s="19"/>
      <c r="AR1863" s="19"/>
      <c r="AS1863" s="19"/>
      <c r="AT1863" s="19"/>
      <c r="AU1863" s="19"/>
      <c r="AV1863" s="19"/>
      <c r="AW1863" s="28"/>
      <c r="AX1863" s="28"/>
      <c r="AY1863" s="28"/>
      <c r="AZ1863" s="28"/>
      <c r="BA1863" s="28"/>
      <c r="BB1863" s="28"/>
      <c r="BC1863" s="28"/>
      <c r="BD1863" s="28"/>
      <c r="BE1863" s="28"/>
      <c r="BF1863" s="28"/>
      <c r="BG1863" s="28"/>
      <c r="BH1863" s="28"/>
      <c r="BI1863" s="28"/>
      <c r="BJ1863" s="28"/>
      <c r="BK1863" s="28"/>
      <c r="BL1863" s="28"/>
      <c r="BM1863" s="28"/>
      <c r="BN1863" s="28"/>
      <c r="BO1863" s="28"/>
      <c r="BP1863" s="28"/>
      <c r="BQ1863" s="28"/>
    </row>
    <row r="1864" spans="1:69" ht="12.75" customHeight="1">
      <c r="A1864" s="19"/>
      <c r="B1864" s="19"/>
      <c r="C1864" s="17"/>
      <c r="D1864" s="19"/>
      <c r="E1864" s="19"/>
      <c r="F1864" s="20"/>
      <c r="G1864" s="19"/>
      <c r="H1864" s="41"/>
      <c r="I1864" s="41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  <c r="AC1864" s="19"/>
      <c r="AD1864" s="19"/>
      <c r="AE1864" s="19"/>
      <c r="AF1864" s="19"/>
      <c r="AG1864" s="19"/>
      <c r="AH1864" s="19"/>
      <c r="AI1864" s="19"/>
      <c r="AJ1864" s="19"/>
      <c r="AK1864" s="19"/>
      <c r="AL1864" s="19"/>
      <c r="AM1864" s="19"/>
      <c r="AN1864" s="19"/>
      <c r="AO1864" s="19"/>
      <c r="AP1864" s="19"/>
      <c r="AQ1864" s="19"/>
      <c r="AR1864" s="19"/>
      <c r="AS1864" s="19"/>
      <c r="AT1864" s="19"/>
      <c r="AU1864" s="19"/>
      <c r="AV1864" s="19"/>
      <c r="AW1864" s="28"/>
      <c r="AX1864" s="28"/>
      <c r="AY1864" s="28"/>
      <c r="AZ1864" s="28"/>
      <c r="BA1864" s="28"/>
      <c r="BB1864" s="28"/>
      <c r="BC1864" s="28"/>
      <c r="BD1864" s="28"/>
      <c r="BE1864" s="28"/>
      <c r="BF1864" s="28"/>
      <c r="BG1864" s="28"/>
      <c r="BH1864" s="28"/>
      <c r="BI1864" s="28"/>
      <c r="BJ1864" s="28"/>
      <c r="BK1864" s="28"/>
      <c r="BL1864" s="28"/>
      <c r="BM1864" s="28"/>
      <c r="BN1864" s="28"/>
      <c r="BO1864" s="28"/>
      <c r="BP1864" s="28"/>
      <c r="BQ1864" s="28"/>
    </row>
    <row r="1865" spans="1:69" ht="12.75" customHeight="1">
      <c r="A1865" s="19"/>
      <c r="B1865" s="19"/>
      <c r="C1865" s="17"/>
      <c r="D1865" s="19"/>
      <c r="E1865" s="19"/>
      <c r="F1865" s="20"/>
      <c r="G1865" s="19"/>
      <c r="H1865" s="41"/>
      <c r="I1865" s="41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19"/>
      <c r="AG1865" s="19"/>
      <c r="AH1865" s="19"/>
      <c r="AI1865" s="19"/>
      <c r="AJ1865" s="19"/>
      <c r="AK1865" s="19"/>
      <c r="AL1865" s="19"/>
      <c r="AM1865" s="19"/>
      <c r="AN1865" s="19"/>
      <c r="AO1865" s="19"/>
      <c r="AP1865" s="19"/>
      <c r="AQ1865" s="19"/>
      <c r="AR1865" s="19"/>
      <c r="AS1865" s="19"/>
      <c r="AT1865" s="19"/>
      <c r="AU1865" s="19"/>
      <c r="AV1865" s="19"/>
      <c r="AW1865" s="28"/>
      <c r="AX1865" s="28"/>
      <c r="AY1865" s="28"/>
      <c r="AZ1865" s="28"/>
      <c r="BA1865" s="28"/>
      <c r="BB1865" s="28"/>
      <c r="BC1865" s="28"/>
      <c r="BD1865" s="28"/>
      <c r="BE1865" s="28"/>
      <c r="BF1865" s="28"/>
      <c r="BG1865" s="28"/>
      <c r="BH1865" s="28"/>
      <c r="BI1865" s="28"/>
      <c r="BJ1865" s="28"/>
      <c r="BK1865" s="28"/>
      <c r="BL1865" s="28"/>
      <c r="BM1865" s="28"/>
      <c r="BN1865" s="28"/>
      <c r="BO1865" s="28"/>
      <c r="BP1865" s="28"/>
      <c r="BQ1865" s="28"/>
    </row>
    <row r="1866" spans="1:69" ht="12.75" customHeight="1">
      <c r="A1866" s="19"/>
      <c r="B1866" s="19"/>
      <c r="C1866" s="17"/>
      <c r="D1866" s="19"/>
      <c r="E1866" s="19"/>
      <c r="F1866" s="20"/>
      <c r="G1866" s="19"/>
      <c r="H1866" s="41"/>
      <c r="I1866" s="41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  <c r="AC1866" s="19"/>
      <c r="AD1866" s="19"/>
      <c r="AE1866" s="19"/>
      <c r="AF1866" s="19"/>
      <c r="AG1866" s="19"/>
      <c r="AH1866" s="19"/>
      <c r="AI1866" s="19"/>
      <c r="AJ1866" s="19"/>
      <c r="AK1866" s="19"/>
      <c r="AL1866" s="19"/>
      <c r="AM1866" s="19"/>
      <c r="AN1866" s="19"/>
      <c r="AO1866" s="19"/>
      <c r="AP1866" s="19"/>
      <c r="AQ1866" s="19"/>
      <c r="AR1866" s="19"/>
      <c r="AS1866" s="19"/>
      <c r="AT1866" s="19"/>
      <c r="AU1866" s="19"/>
      <c r="AV1866" s="19"/>
      <c r="AW1866" s="28"/>
      <c r="AX1866" s="28"/>
      <c r="AY1866" s="28"/>
      <c r="AZ1866" s="28"/>
      <c r="BA1866" s="28"/>
      <c r="BB1866" s="28"/>
      <c r="BC1866" s="28"/>
      <c r="BD1866" s="28"/>
      <c r="BE1866" s="28"/>
      <c r="BF1866" s="28"/>
      <c r="BG1866" s="28"/>
      <c r="BH1866" s="28"/>
      <c r="BI1866" s="28"/>
      <c r="BJ1866" s="28"/>
      <c r="BK1866" s="28"/>
      <c r="BL1866" s="28"/>
      <c r="BM1866" s="28"/>
      <c r="BN1866" s="28"/>
      <c r="BO1866" s="28"/>
      <c r="BP1866" s="28"/>
      <c r="BQ1866" s="28"/>
    </row>
    <row r="1867" spans="1:69" ht="12.75" customHeight="1">
      <c r="A1867" s="19"/>
      <c r="B1867" s="19"/>
      <c r="C1867" s="17"/>
      <c r="D1867" s="19"/>
      <c r="E1867" s="19"/>
      <c r="F1867" s="20"/>
      <c r="G1867" s="19"/>
      <c r="H1867" s="41"/>
      <c r="I1867" s="41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  <c r="AC1867" s="19"/>
      <c r="AD1867" s="19"/>
      <c r="AE1867" s="19"/>
      <c r="AF1867" s="19"/>
      <c r="AG1867" s="19"/>
      <c r="AH1867" s="19"/>
      <c r="AI1867" s="19"/>
      <c r="AJ1867" s="19"/>
      <c r="AK1867" s="19"/>
      <c r="AL1867" s="19"/>
      <c r="AM1867" s="19"/>
      <c r="AN1867" s="19"/>
      <c r="AO1867" s="19"/>
      <c r="AP1867" s="19"/>
      <c r="AQ1867" s="19"/>
      <c r="AR1867" s="19"/>
      <c r="AS1867" s="19"/>
      <c r="AT1867" s="19"/>
      <c r="AU1867" s="19"/>
      <c r="AV1867" s="19"/>
      <c r="AW1867" s="28"/>
      <c r="AX1867" s="28"/>
      <c r="AY1867" s="28"/>
      <c r="AZ1867" s="28"/>
      <c r="BA1867" s="28"/>
      <c r="BB1867" s="28"/>
      <c r="BC1867" s="28"/>
      <c r="BD1867" s="28"/>
      <c r="BE1867" s="28"/>
      <c r="BF1867" s="28"/>
      <c r="BG1867" s="28"/>
      <c r="BH1867" s="28"/>
      <c r="BI1867" s="28"/>
      <c r="BJ1867" s="28"/>
      <c r="BK1867" s="28"/>
      <c r="BL1867" s="28"/>
      <c r="BM1867" s="28"/>
      <c r="BN1867" s="28"/>
      <c r="BO1867" s="28"/>
      <c r="BP1867" s="28"/>
      <c r="BQ1867" s="28"/>
    </row>
    <row r="1868" spans="1:69" ht="12.75" customHeight="1">
      <c r="A1868" s="19"/>
      <c r="B1868" s="19"/>
      <c r="C1868" s="17"/>
      <c r="D1868" s="19"/>
      <c r="E1868" s="19"/>
      <c r="F1868" s="20"/>
      <c r="G1868" s="19"/>
      <c r="H1868" s="41"/>
      <c r="I1868" s="41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/>
      <c r="AD1868" s="19"/>
      <c r="AE1868" s="19"/>
      <c r="AF1868" s="19"/>
      <c r="AG1868" s="19"/>
      <c r="AH1868" s="19"/>
      <c r="AI1868" s="19"/>
      <c r="AJ1868" s="19"/>
      <c r="AK1868" s="19"/>
      <c r="AL1868" s="19"/>
      <c r="AM1868" s="19"/>
      <c r="AN1868" s="19"/>
      <c r="AO1868" s="19"/>
      <c r="AP1868" s="19"/>
      <c r="AQ1868" s="19"/>
      <c r="AR1868" s="19"/>
      <c r="AS1868" s="19"/>
      <c r="AT1868" s="19"/>
      <c r="AU1868" s="19"/>
      <c r="AV1868" s="19"/>
      <c r="AW1868" s="28"/>
      <c r="AX1868" s="28"/>
      <c r="AY1868" s="28"/>
      <c r="AZ1868" s="28"/>
      <c r="BA1868" s="28"/>
      <c r="BB1868" s="28"/>
      <c r="BC1868" s="28"/>
      <c r="BD1868" s="28"/>
      <c r="BE1868" s="28"/>
      <c r="BF1868" s="28"/>
      <c r="BG1868" s="28"/>
      <c r="BH1868" s="28"/>
      <c r="BI1868" s="28"/>
      <c r="BJ1868" s="28"/>
      <c r="BK1868" s="28"/>
      <c r="BL1868" s="28"/>
      <c r="BM1868" s="28"/>
      <c r="BN1868" s="28"/>
      <c r="BO1868" s="28"/>
      <c r="BP1868" s="28"/>
      <c r="BQ1868" s="28"/>
    </row>
    <row r="1869" spans="1:69" ht="12.75" customHeight="1">
      <c r="A1869" s="19"/>
      <c r="B1869" s="19"/>
      <c r="C1869" s="17"/>
      <c r="D1869" s="19"/>
      <c r="E1869" s="19"/>
      <c r="F1869" s="20"/>
      <c r="G1869" s="19"/>
      <c r="H1869" s="41"/>
      <c r="I1869" s="41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19"/>
      <c r="AG1869" s="19"/>
      <c r="AH1869" s="19"/>
      <c r="AI1869" s="19"/>
      <c r="AJ1869" s="19"/>
      <c r="AK1869" s="19"/>
      <c r="AL1869" s="19"/>
      <c r="AM1869" s="19"/>
      <c r="AN1869" s="19"/>
      <c r="AO1869" s="19"/>
      <c r="AP1869" s="19"/>
      <c r="AQ1869" s="19"/>
      <c r="AR1869" s="19"/>
      <c r="AS1869" s="19"/>
      <c r="AT1869" s="19"/>
      <c r="AU1869" s="19"/>
      <c r="AV1869" s="19"/>
      <c r="AW1869" s="28"/>
      <c r="AX1869" s="28"/>
      <c r="AY1869" s="28"/>
      <c r="AZ1869" s="28"/>
      <c r="BA1869" s="28"/>
      <c r="BB1869" s="28"/>
      <c r="BC1869" s="28"/>
      <c r="BD1869" s="28"/>
      <c r="BE1869" s="28"/>
      <c r="BF1869" s="28"/>
      <c r="BG1869" s="28"/>
      <c r="BH1869" s="28"/>
      <c r="BI1869" s="28"/>
      <c r="BJ1869" s="28"/>
      <c r="BK1869" s="28"/>
      <c r="BL1869" s="28"/>
      <c r="BM1869" s="28"/>
      <c r="BN1869" s="28"/>
      <c r="BO1869" s="28"/>
      <c r="BP1869" s="28"/>
      <c r="BQ1869" s="28"/>
    </row>
    <row r="1870" spans="1:69" ht="12.75" customHeight="1">
      <c r="A1870" s="19"/>
      <c r="B1870" s="19"/>
      <c r="C1870" s="17"/>
      <c r="D1870" s="19"/>
      <c r="E1870" s="19"/>
      <c r="F1870" s="20"/>
      <c r="G1870" s="19"/>
      <c r="H1870" s="41"/>
      <c r="I1870" s="41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/>
      <c r="AD1870" s="19"/>
      <c r="AE1870" s="19"/>
      <c r="AF1870" s="19"/>
      <c r="AG1870" s="19"/>
      <c r="AH1870" s="19"/>
      <c r="AI1870" s="19"/>
      <c r="AJ1870" s="19"/>
      <c r="AK1870" s="19"/>
      <c r="AL1870" s="19"/>
      <c r="AM1870" s="19"/>
      <c r="AN1870" s="19"/>
      <c r="AO1870" s="19"/>
      <c r="AP1870" s="19"/>
      <c r="AQ1870" s="19"/>
      <c r="AR1870" s="19"/>
      <c r="AS1870" s="19"/>
      <c r="AT1870" s="19"/>
      <c r="AU1870" s="19"/>
      <c r="AV1870" s="19"/>
      <c r="AW1870" s="28"/>
      <c r="AX1870" s="28"/>
      <c r="AY1870" s="28"/>
      <c r="AZ1870" s="28"/>
      <c r="BA1870" s="28"/>
      <c r="BB1870" s="28"/>
      <c r="BC1870" s="28"/>
      <c r="BD1870" s="28"/>
      <c r="BE1870" s="28"/>
      <c r="BF1870" s="28"/>
      <c r="BG1870" s="28"/>
      <c r="BH1870" s="28"/>
      <c r="BI1870" s="28"/>
      <c r="BJ1870" s="28"/>
      <c r="BK1870" s="28"/>
      <c r="BL1870" s="28"/>
      <c r="BM1870" s="28"/>
      <c r="BN1870" s="28"/>
      <c r="BO1870" s="28"/>
      <c r="BP1870" s="28"/>
      <c r="BQ1870" s="28"/>
    </row>
    <row r="1871" spans="1:69" ht="12.75" customHeight="1">
      <c r="A1871" s="19"/>
      <c r="B1871" s="19"/>
      <c r="C1871" s="17"/>
      <c r="D1871" s="19"/>
      <c r="E1871" s="19"/>
      <c r="F1871" s="20"/>
      <c r="G1871" s="19"/>
      <c r="H1871" s="41"/>
      <c r="I1871" s="41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/>
      <c r="AD1871" s="19"/>
      <c r="AE1871" s="19"/>
      <c r="AF1871" s="19"/>
      <c r="AG1871" s="19"/>
      <c r="AH1871" s="19"/>
      <c r="AI1871" s="19"/>
      <c r="AJ1871" s="19"/>
      <c r="AK1871" s="19"/>
      <c r="AL1871" s="19"/>
      <c r="AM1871" s="19"/>
      <c r="AN1871" s="19"/>
      <c r="AO1871" s="19"/>
      <c r="AP1871" s="19"/>
      <c r="AQ1871" s="19"/>
      <c r="AR1871" s="19"/>
      <c r="AS1871" s="19"/>
      <c r="AT1871" s="19"/>
      <c r="AU1871" s="19"/>
      <c r="AV1871" s="19"/>
      <c r="AW1871" s="28"/>
      <c r="AX1871" s="28"/>
      <c r="AY1871" s="28"/>
      <c r="AZ1871" s="28"/>
      <c r="BA1871" s="28"/>
      <c r="BB1871" s="28"/>
      <c r="BC1871" s="28"/>
      <c r="BD1871" s="28"/>
      <c r="BE1871" s="28"/>
      <c r="BF1871" s="28"/>
      <c r="BG1871" s="28"/>
      <c r="BH1871" s="28"/>
      <c r="BI1871" s="28"/>
      <c r="BJ1871" s="28"/>
      <c r="BK1871" s="28"/>
      <c r="BL1871" s="28"/>
      <c r="BM1871" s="28"/>
      <c r="BN1871" s="28"/>
      <c r="BO1871" s="28"/>
      <c r="BP1871" s="28"/>
      <c r="BQ1871" s="28"/>
    </row>
    <row r="1872" spans="1:69" ht="12.75" customHeight="1">
      <c r="A1872" s="19"/>
      <c r="B1872" s="19"/>
      <c r="C1872" s="17"/>
      <c r="D1872" s="19"/>
      <c r="E1872" s="19"/>
      <c r="F1872" s="20"/>
      <c r="G1872" s="19"/>
      <c r="H1872" s="41"/>
      <c r="I1872" s="41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/>
      <c r="AD1872" s="19"/>
      <c r="AE1872" s="19"/>
      <c r="AF1872" s="19"/>
      <c r="AG1872" s="19"/>
      <c r="AH1872" s="19"/>
      <c r="AI1872" s="19"/>
      <c r="AJ1872" s="19"/>
      <c r="AK1872" s="19"/>
      <c r="AL1872" s="19"/>
      <c r="AM1872" s="19"/>
      <c r="AN1872" s="19"/>
      <c r="AO1872" s="19"/>
      <c r="AP1872" s="19"/>
      <c r="AQ1872" s="19"/>
      <c r="AR1872" s="19"/>
      <c r="AS1872" s="19"/>
      <c r="AT1872" s="19"/>
      <c r="AU1872" s="19"/>
      <c r="AV1872" s="19"/>
      <c r="AW1872" s="28"/>
      <c r="AX1872" s="28"/>
      <c r="AY1872" s="28"/>
      <c r="AZ1872" s="28"/>
      <c r="BA1872" s="28"/>
      <c r="BB1872" s="28"/>
      <c r="BC1872" s="28"/>
      <c r="BD1872" s="28"/>
      <c r="BE1872" s="28"/>
      <c r="BF1872" s="28"/>
      <c r="BG1872" s="28"/>
      <c r="BH1872" s="28"/>
      <c r="BI1872" s="28"/>
      <c r="BJ1872" s="28"/>
      <c r="BK1872" s="28"/>
      <c r="BL1872" s="28"/>
      <c r="BM1872" s="28"/>
      <c r="BN1872" s="28"/>
      <c r="BO1872" s="28"/>
      <c r="BP1872" s="28"/>
      <c r="BQ1872" s="28"/>
    </row>
    <row r="1873" spans="1:69" ht="12.75" customHeight="1">
      <c r="A1873" s="19"/>
      <c r="B1873" s="19"/>
      <c r="C1873" s="17"/>
      <c r="D1873" s="19"/>
      <c r="E1873" s="19"/>
      <c r="F1873" s="20"/>
      <c r="G1873" s="19"/>
      <c r="H1873" s="41"/>
      <c r="I1873" s="41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/>
      <c r="AD1873" s="19"/>
      <c r="AE1873" s="19"/>
      <c r="AF1873" s="19"/>
      <c r="AG1873" s="19"/>
      <c r="AH1873" s="19"/>
      <c r="AI1873" s="19"/>
      <c r="AJ1873" s="19"/>
      <c r="AK1873" s="19"/>
      <c r="AL1873" s="19"/>
      <c r="AM1873" s="19"/>
      <c r="AN1873" s="19"/>
      <c r="AO1873" s="19"/>
      <c r="AP1873" s="19"/>
      <c r="AQ1873" s="19"/>
      <c r="AR1873" s="19"/>
      <c r="AS1873" s="19"/>
      <c r="AT1873" s="19"/>
      <c r="AU1873" s="19"/>
      <c r="AV1873" s="19"/>
      <c r="AW1873" s="28"/>
      <c r="AX1873" s="28"/>
      <c r="AY1873" s="28"/>
      <c r="AZ1873" s="28"/>
      <c r="BA1873" s="28"/>
      <c r="BB1873" s="28"/>
      <c r="BC1873" s="28"/>
      <c r="BD1873" s="28"/>
      <c r="BE1873" s="28"/>
      <c r="BF1873" s="28"/>
      <c r="BG1873" s="28"/>
      <c r="BH1873" s="28"/>
      <c r="BI1873" s="28"/>
      <c r="BJ1873" s="28"/>
      <c r="BK1873" s="28"/>
      <c r="BL1873" s="28"/>
      <c r="BM1873" s="28"/>
      <c r="BN1873" s="28"/>
      <c r="BO1873" s="28"/>
      <c r="BP1873" s="28"/>
      <c r="BQ1873" s="28"/>
    </row>
    <row r="1874" spans="1:69" ht="12.75" customHeight="1">
      <c r="A1874" s="19"/>
      <c r="B1874" s="19"/>
      <c r="C1874" s="17"/>
      <c r="D1874" s="19"/>
      <c r="E1874" s="19"/>
      <c r="F1874" s="20"/>
      <c r="G1874" s="19"/>
      <c r="H1874" s="41"/>
      <c r="I1874" s="41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/>
      <c r="AD1874" s="19"/>
      <c r="AE1874" s="19"/>
      <c r="AF1874" s="19"/>
      <c r="AG1874" s="19"/>
      <c r="AH1874" s="19"/>
      <c r="AI1874" s="19"/>
      <c r="AJ1874" s="19"/>
      <c r="AK1874" s="19"/>
      <c r="AL1874" s="19"/>
      <c r="AM1874" s="19"/>
      <c r="AN1874" s="19"/>
      <c r="AO1874" s="19"/>
      <c r="AP1874" s="19"/>
      <c r="AQ1874" s="19"/>
      <c r="AR1874" s="19"/>
      <c r="AS1874" s="19"/>
      <c r="AT1874" s="19"/>
      <c r="AU1874" s="19"/>
      <c r="AV1874" s="19"/>
      <c r="AW1874" s="28"/>
      <c r="AX1874" s="28"/>
      <c r="AY1874" s="28"/>
      <c r="AZ1874" s="28"/>
      <c r="BA1874" s="28"/>
      <c r="BB1874" s="28"/>
      <c r="BC1874" s="28"/>
      <c r="BD1874" s="28"/>
      <c r="BE1874" s="28"/>
      <c r="BF1874" s="28"/>
      <c r="BG1874" s="28"/>
      <c r="BH1874" s="28"/>
      <c r="BI1874" s="28"/>
      <c r="BJ1874" s="28"/>
      <c r="BK1874" s="28"/>
      <c r="BL1874" s="28"/>
      <c r="BM1874" s="28"/>
      <c r="BN1874" s="28"/>
      <c r="BO1874" s="28"/>
      <c r="BP1874" s="28"/>
      <c r="BQ1874" s="28"/>
    </row>
    <row r="1875" spans="1:69" ht="12.75" customHeight="1">
      <c r="A1875" s="19"/>
      <c r="B1875" s="19"/>
      <c r="C1875" s="17"/>
      <c r="D1875" s="19"/>
      <c r="E1875" s="19"/>
      <c r="F1875" s="20"/>
      <c r="G1875" s="19"/>
      <c r="H1875" s="41"/>
      <c r="I1875" s="41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19"/>
      <c r="AG1875" s="19"/>
      <c r="AH1875" s="19"/>
      <c r="AI1875" s="19"/>
      <c r="AJ1875" s="19"/>
      <c r="AK1875" s="19"/>
      <c r="AL1875" s="19"/>
      <c r="AM1875" s="19"/>
      <c r="AN1875" s="19"/>
      <c r="AO1875" s="19"/>
      <c r="AP1875" s="19"/>
      <c r="AQ1875" s="19"/>
      <c r="AR1875" s="19"/>
      <c r="AS1875" s="19"/>
      <c r="AT1875" s="19"/>
      <c r="AU1875" s="19"/>
      <c r="AV1875" s="19"/>
      <c r="AW1875" s="28"/>
      <c r="AX1875" s="28"/>
      <c r="AY1875" s="28"/>
      <c r="AZ1875" s="28"/>
      <c r="BA1875" s="28"/>
      <c r="BB1875" s="28"/>
      <c r="BC1875" s="28"/>
      <c r="BD1875" s="28"/>
      <c r="BE1875" s="28"/>
      <c r="BF1875" s="28"/>
      <c r="BG1875" s="28"/>
      <c r="BH1875" s="28"/>
      <c r="BI1875" s="28"/>
      <c r="BJ1875" s="28"/>
      <c r="BK1875" s="28"/>
      <c r="BL1875" s="28"/>
      <c r="BM1875" s="28"/>
      <c r="BN1875" s="28"/>
      <c r="BO1875" s="28"/>
      <c r="BP1875" s="28"/>
      <c r="BQ1875" s="28"/>
    </row>
    <row r="1876" spans="1:69" ht="12.75" customHeight="1">
      <c r="A1876" s="19"/>
      <c r="B1876" s="19"/>
      <c r="C1876" s="17"/>
      <c r="D1876" s="19"/>
      <c r="E1876" s="19"/>
      <c r="F1876" s="20"/>
      <c r="G1876" s="19"/>
      <c r="H1876" s="41"/>
      <c r="I1876" s="41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/>
      <c r="AD1876" s="19"/>
      <c r="AE1876" s="19"/>
      <c r="AF1876" s="19"/>
      <c r="AG1876" s="19"/>
      <c r="AH1876" s="19"/>
      <c r="AI1876" s="19"/>
      <c r="AJ1876" s="19"/>
      <c r="AK1876" s="19"/>
      <c r="AL1876" s="19"/>
      <c r="AM1876" s="19"/>
      <c r="AN1876" s="19"/>
      <c r="AO1876" s="19"/>
      <c r="AP1876" s="19"/>
      <c r="AQ1876" s="19"/>
      <c r="AR1876" s="19"/>
      <c r="AS1876" s="19"/>
      <c r="AT1876" s="19"/>
      <c r="AU1876" s="19"/>
      <c r="AV1876" s="19"/>
      <c r="AW1876" s="28"/>
      <c r="AX1876" s="28"/>
      <c r="AY1876" s="28"/>
      <c r="AZ1876" s="28"/>
      <c r="BA1876" s="28"/>
      <c r="BB1876" s="28"/>
      <c r="BC1876" s="28"/>
      <c r="BD1876" s="28"/>
      <c r="BE1876" s="28"/>
      <c r="BF1876" s="28"/>
      <c r="BG1876" s="28"/>
      <c r="BH1876" s="28"/>
      <c r="BI1876" s="28"/>
      <c r="BJ1876" s="28"/>
      <c r="BK1876" s="28"/>
      <c r="BL1876" s="28"/>
      <c r="BM1876" s="28"/>
      <c r="BN1876" s="28"/>
      <c r="BO1876" s="28"/>
      <c r="BP1876" s="28"/>
      <c r="BQ1876" s="28"/>
    </row>
    <row r="1877" spans="1:69" ht="12.75" customHeight="1">
      <c r="A1877" s="19"/>
      <c r="B1877" s="19"/>
      <c r="C1877" s="17"/>
      <c r="D1877" s="19"/>
      <c r="E1877" s="19"/>
      <c r="F1877" s="20"/>
      <c r="G1877" s="19"/>
      <c r="H1877" s="41"/>
      <c r="I1877" s="41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  <c r="AC1877" s="19"/>
      <c r="AD1877" s="19"/>
      <c r="AE1877" s="19"/>
      <c r="AF1877" s="19"/>
      <c r="AG1877" s="19"/>
      <c r="AH1877" s="19"/>
      <c r="AI1877" s="19"/>
      <c r="AJ1877" s="19"/>
      <c r="AK1877" s="19"/>
      <c r="AL1877" s="19"/>
      <c r="AM1877" s="19"/>
      <c r="AN1877" s="19"/>
      <c r="AO1877" s="19"/>
      <c r="AP1877" s="19"/>
      <c r="AQ1877" s="19"/>
      <c r="AR1877" s="19"/>
      <c r="AS1877" s="19"/>
      <c r="AT1877" s="19"/>
      <c r="AU1877" s="19"/>
      <c r="AV1877" s="19"/>
      <c r="AW1877" s="28"/>
      <c r="AX1877" s="28"/>
      <c r="AY1877" s="28"/>
      <c r="AZ1877" s="28"/>
      <c r="BA1877" s="28"/>
      <c r="BB1877" s="28"/>
      <c r="BC1877" s="28"/>
      <c r="BD1877" s="28"/>
      <c r="BE1877" s="28"/>
      <c r="BF1877" s="28"/>
      <c r="BG1877" s="28"/>
      <c r="BH1877" s="28"/>
      <c r="BI1877" s="28"/>
      <c r="BJ1877" s="28"/>
      <c r="BK1877" s="28"/>
      <c r="BL1877" s="28"/>
      <c r="BM1877" s="28"/>
      <c r="BN1877" s="28"/>
      <c r="BO1877" s="28"/>
      <c r="BP1877" s="28"/>
      <c r="BQ1877" s="28"/>
    </row>
    <row r="1878" spans="1:69" ht="12.75" customHeight="1">
      <c r="A1878" s="19"/>
      <c r="B1878" s="19"/>
      <c r="C1878" s="17"/>
      <c r="D1878" s="19"/>
      <c r="E1878" s="19"/>
      <c r="F1878" s="20"/>
      <c r="G1878" s="19"/>
      <c r="H1878" s="41"/>
      <c r="I1878" s="41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  <c r="AC1878" s="19"/>
      <c r="AD1878" s="19"/>
      <c r="AE1878" s="19"/>
      <c r="AF1878" s="19"/>
      <c r="AG1878" s="19"/>
      <c r="AH1878" s="19"/>
      <c r="AI1878" s="19"/>
      <c r="AJ1878" s="19"/>
      <c r="AK1878" s="19"/>
      <c r="AL1878" s="19"/>
      <c r="AM1878" s="19"/>
      <c r="AN1878" s="19"/>
      <c r="AO1878" s="19"/>
      <c r="AP1878" s="19"/>
      <c r="AQ1878" s="19"/>
      <c r="AR1878" s="19"/>
      <c r="AS1878" s="19"/>
      <c r="AT1878" s="19"/>
      <c r="AU1878" s="19"/>
      <c r="AV1878" s="19"/>
      <c r="AW1878" s="28"/>
      <c r="AX1878" s="28"/>
      <c r="AY1878" s="28"/>
      <c r="AZ1878" s="28"/>
      <c r="BA1878" s="28"/>
      <c r="BB1878" s="28"/>
      <c r="BC1878" s="28"/>
      <c r="BD1878" s="28"/>
      <c r="BE1878" s="28"/>
      <c r="BF1878" s="28"/>
      <c r="BG1878" s="28"/>
      <c r="BH1878" s="28"/>
      <c r="BI1878" s="28"/>
      <c r="BJ1878" s="28"/>
      <c r="BK1878" s="28"/>
      <c r="BL1878" s="28"/>
      <c r="BM1878" s="28"/>
      <c r="BN1878" s="28"/>
      <c r="BO1878" s="28"/>
      <c r="BP1878" s="28"/>
      <c r="BQ1878" s="28"/>
    </row>
    <row r="1879" spans="1:69" ht="12.75" customHeight="1">
      <c r="A1879" s="19"/>
      <c r="B1879" s="19"/>
      <c r="C1879" s="17"/>
      <c r="D1879" s="19"/>
      <c r="E1879" s="19"/>
      <c r="F1879" s="20"/>
      <c r="G1879" s="19"/>
      <c r="H1879" s="41"/>
      <c r="I1879" s="41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  <c r="AC1879" s="19"/>
      <c r="AD1879" s="19"/>
      <c r="AE1879" s="19"/>
      <c r="AF1879" s="19"/>
      <c r="AG1879" s="19"/>
      <c r="AH1879" s="19"/>
      <c r="AI1879" s="19"/>
      <c r="AJ1879" s="19"/>
      <c r="AK1879" s="19"/>
      <c r="AL1879" s="19"/>
      <c r="AM1879" s="19"/>
      <c r="AN1879" s="19"/>
      <c r="AO1879" s="19"/>
      <c r="AP1879" s="19"/>
      <c r="AQ1879" s="19"/>
      <c r="AR1879" s="19"/>
      <c r="AS1879" s="19"/>
      <c r="AT1879" s="19"/>
      <c r="AU1879" s="19"/>
      <c r="AV1879" s="19"/>
      <c r="AW1879" s="28"/>
      <c r="AX1879" s="28"/>
      <c r="AY1879" s="28"/>
      <c r="AZ1879" s="28"/>
      <c r="BA1879" s="28"/>
      <c r="BB1879" s="28"/>
      <c r="BC1879" s="28"/>
      <c r="BD1879" s="28"/>
      <c r="BE1879" s="28"/>
      <c r="BF1879" s="28"/>
      <c r="BG1879" s="28"/>
      <c r="BH1879" s="28"/>
      <c r="BI1879" s="28"/>
      <c r="BJ1879" s="28"/>
      <c r="BK1879" s="28"/>
      <c r="BL1879" s="28"/>
      <c r="BM1879" s="28"/>
      <c r="BN1879" s="28"/>
      <c r="BO1879" s="28"/>
      <c r="BP1879" s="28"/>
      <c r="BQ1879" s="28"/>
    </row>
    <row r="1880" spans="1:69" ht="12.75" customHeight="1">
      <c r="A1880" s="19"/>
      <c r="B1880" s="19"/>
      <c r="C1880" s="17"/>
      <c r="D1880" s="19"/>
      <c r="E1880" s="19"/>
      <c r="F1880" s="20"/>
      <c r="G1880" s="19"/>
      <c r="H1880" s="41"/>
      <c r="I1880" s="41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19"/>
      <c r="AG1880" s="19"/>
      <c r="AH1880" s="19"/>
      <c r="AI1880" s="19"/>
      <c r="AJ1880" s="19"/>
      <c r="AK1880" s="19"/>
      <c r="AL1880" s="19"/>
      <c r="AM1880" s="19"/>
      <c r="AN1880" s="19"/>
      <c r="AO1880" s="19"/>
      <c r="AP1880" s="19"/>
      <c r="AQ1880" s="19"/>
      <c r="AR1880" s="19"/>
      <c r="AS1880" s="19"/>
      <c r="AT1880" s="19"/>
      <c r="AU1880" s="19"/>
      <c r="AV1880" s="19"/>
      <c r="AW1880" s="28"/>
      <c r="AX1880" s="28"/>
      <c r="AY1880" s="28"/>
      <c r="AZ1880" s="28"/>
      <c r="BA1880" s="28"/>
      <c r="BB1880" s="28"/>
      <c r="BC1880" s="28"/>
      <c r="BD1880" s="28"/>
      <c r="BE1880" s="28"/>
      <c r="BF1880" s="28"/>
      <c r="BG1880" s="28"/>
      <c r="BH1880" s="28"/>
      <c r="BI1880" s="28"/>
      <c r="BJ1880" s="28"/>
      <c r="BK1880" s="28"/>
      <c r="BL1880" s="28"/>
      <c r="BM1880" s="28"/>
      <c r="BN1880" s="28"/>
      <c r="BO1880" s="28"/>
      <c r="BP1880" s="28"/>
      <c r="BQ1880" s="28"/>
    </row>
    <row r="1881" spans="1:69" ht="12.75" customHeight="1">
      <c r="A1881" s="19"/>
      <c r="B1881" s="19"/>
      <c r="C1881" s="17"/>
      <c r="D1881" s="19"/>
      <c r="E1881" s="19"/>
      <c r="F1881" s="20"/>
      <c r="G1881" s="19"/>
      <c r="H1881" s="41"/>
      <c r="I1881" s="41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  <c r="AC1881" s="19"/>
      <c r="AD1881" s="19"/>
      <c r="AE1881" s="19"/>
      <c r="AF1881" s="19"/>
      <c r="AG1881" s="19"/>
      <c r="AH1881" s="19"/>
      <c r="AI1881" s="19"/>
      <c r="AJ1881" s="19"/>
      <c r="AK1881" s="19"/>
      <c r="AL1881" s="19"/>
      <c r="AM1881" s="19"/>
      <c r="AN1881" s="19"/>
      <c r="AO1881" s="19"/>
      <c r="AP1881" s="19"/>
      <c r="AQ1881" s="19"/>
      <c r="AR1881" s="19"/>
      <c r="AS1881" s="19"/>
      <c r="AT1881" s="19"/>
      <c r="AU1881" s="19"/>
      <c r="AV1881" s="19"/>
      <c r="AW1881" s="28"/>
      <c r="AX1881" s="28"/>
      <c r="AY1881" s="28"/>
      <c r="AZ1881" s="28"/>
      <c r="BA1881" s="28"/>
      <c r="BB1881" s="28"/>
      <c r="BC1881" s="28"/>
      <c r="BD1881" s="28"/>
      <c r="BE1881" s="28"/>
      <c r="BF1881" s="28"/>
      <c r="BG1881" s="28"/>
      <c r="BH1881" s="28"/>
      <c r="BI1881" s="28"/>
      <c r="BJ1881" s="28"/>
      <c r="BK1881" s="28"/>
      <c r="BL1881" s="28"/>
      <c r="BM1881" s="28"/>
      <c r="BN1881" s="28"/>
      <c r="BO1881" s="28"/>
      <c r="BP1881" s="28"/>
      <c r="BQ1881" s="28"/>
    </row>
    <row r="1882" spans="1:69" ht="12.75" customHeight="1">
      <c r="A1882" s="19"/>
      <c r="B1882" s="19"/>
      <c r="C1882" s="17"/>
      <c r="D1882" s="19"/>
      <c r="E1882" s="19"/>
      <c r="F1882" s="20"/>
      <c r="G1882" s="19"/>
      <c r="H1882" s="41"/>
      <c r="I1882" s="41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  <c r="AB1882" s="19"/>
      <c r="AC1882" s="19"/>
      <c r="AD1882" s="19"/>
      <c r="AE1882" s="19"/>
      <c r="AF1882" s="19"/>
      <c r="AG1882" s="19"/>
      <c r="AH1882" s="19"/>
      <c r="AI1882" s="19"/>
      <c r="AJ1882" s="19"/>
      <c r="AK1882" s="19"/>
      <c r="AL1882" s="19"/>
      <c r="AM1882" s="19"/>
      <c r="AN1882" s="19"/>
      <c r="AO1882" s="19"/>
      <c r="AP1882" s="19"/>
      <c r="AQ1882" s="19"/>
      <c r="AR1882" s="19"/>
      <c r="AS1882" s="19"/>
      <c r="AT1882" s="19"/>
      <c r="AU1882" s="19"/>
      <c r="AV1882" s="19"/>
      <c r="AW1882" s="28"/>
      <c r="AX1882" s="28"/>
      <c r="AY1882" s="28"/>
      <c r="AZ1882" s="28"/>
      <c r="BA1882" s="28"/>
      <c r="BB1882" s="28"/>
      <c r="BC1882" s="28"/>
      <c r="BD1882" s="28"/>
      <c r="BE1882" s="28"/>
      <c r="BF1882" s="28"/>
      <c r="BG1882" s="28"/>
      <c r="BH1882" s="28"/>
      <c r="BI1882" s="28"/>
      <c r="BJ1882" s="28"/>
      <c r="BK1882" s="28"/>
      <c r="BL1882" s="28"/>
      <c r="BM1882" s="28"/>
      <c r="BN1882" s="28"/>
      <c r="BO1882" s="28"/>
      <c r="BP1882" s="28"/>
      <c r="BQ1882" s="28"/>
    </row>
    <row r="1883" spans="1:69" ht="12.75" customHeight="1">
      <c r="A1883" s="19"/>
      <c r="B1883" s="19"/>
      <c r="C1883" s="17"/>
      <c r="D1883" s="19"/>
      <c r="E1883" s="19"/>
      <c r="F1883" s="20"/>
      <c r="G1883" s="19"/>
      <c r="H1883" s="41"/>
      <c r="I1883" s="41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  <c r="AB1883" s="19"/>
      <c r="AC1883" s="19"/>
      <c r="AD1883" s="19"/>
      <c r="AE1883" s="19"/>
      <c r="AF1883" s="19"/>
      <c r="AG1883" s="19"/>
      <c r="AH1883" s="19"/>
      <c r="AI1883" s="19"/>
      <c r="AJ1883" s="19"/>
      <c r="AK1883" s="19"/>
      <c r="AL1883" s="19"/>
      <c r="AM1883" s="19"/>
      <c r="AN1883" s="19"/>
      <c r="AO1883" s="19"/>
      <c r="AP1883" s="19"/>
      <c r="AQ1883" s="19"/>
      <c r="AR1883" s="19"/>
      <c r="AS1883" s="19"/>
      <c r="AT1883" s="19"/>
      <c r="AU1883" s="19"/>
      <c r="AV1883" s="19"/>
      <c r="AW1883" s="28"/>
      <c r="AX1883" s="28"/>
      <c r="AY1883" s="28"/>
      <c r="AZ1883" s="28"/>
      <c r="BA1883" s="28"/>
      <c r="BB1883" s="28"/>
      <c r="BC1883" s="28"/>
      <c r="BD1883" s="28"/>
      <c r="BE1883" s="28"/>
      <c r="BF1883" s="28"/>
      <c r="BG1883" s="28"/>
      <c r="BH1883" s="28"/>
      <c r="BI1883" s="28"/>
      <c r="BJ1883" s="28"/>
      <c r="BK1883" s="28"/>
      <c r="BL1883" s="28"/>
      <c r="BM1883" s="28"/>
      <c r="BN1883" s="28"/>
      <c r="BO1883" s="28"/>
      <c r="BP1883" s="28"/>
      <c r="BQ1883" s="28"/>
    </row>
    <row r="1884" spans="1:69" ht="12.75" customHeight="1">
      <c r="A1884" s="19"/>
      <c r="B1884" s="19"/>
      <c r="C1884" s="17"/>
      <c r="D1884" s="19"/>
      <c r="E1884" s="19"/>
      <c r="F1884" s="20"/>
      <c r="G1884" s="19"/>
      <c r="H1884" s="41"/>
      <c r="I1884" s="41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  <c r="X1884" s="19"/>
      <c r="Y1884" s="19"/>
      <c r="Z1884" s="19"/>
      <c r="AA1884" s="19"/>
      <c r="AB1884" s="19"/>
      <c r="AC1884" s="19"/>
      <c r="AD1884" s="19"/>
      <c r="AE1884" s="19"/>
      <c r="AF1884" s="19"/>
      <c r="AG1884" s="19"/>
      <c r="AH1884" s="19"/>
      <c r="AI1884" s="19"/>
      <c r="AJ1884" s="19"/>
      <c r="AK1884" s="19"/>
      <c r="AL1884" s="19"/>
      <c r="AM1884" s="19"/>
      <c r="AN1884" s="19"/>
      <c r="AO1884" s="19"/>
      <c r="AP1884" s="19"/>
      <c r="AQ1884" s="19"/>
      <c r="AR1884" s="19"/>
      <c r="AS1884" s="19"/>
      <c r="AT1884" s="19"/>
      <c r="AU1884" s="19"/>
      <c r="AV1884" s="19"/>
      <c r="AW1884" s="28"/>
      <c r="AX1884" s="28"/>
      <c r="AY1884" s="28"/>
      <c r="AZ1884" s="28"/>
      <c r="BA1884" s="28"/>
      <c r="BB1884" s="28"/>
      <c r="BC1884" s="28"/>
      <c r="BD1884" s="28"/>
      <c r="BE1884" s="28"/>
      <c r="BF1884" s="28"/>
      <c r="BG1884" s="28"/>
      <c r="BH1884" s="28"/>
      <c r="BI1884" s="28"/>
      <c r="BJ1884" s="28"/>
      <c r="BK1884" s="28"/>
      <c r="BL1884" s="28"/>
      <c r="BM1884" s="28"/>
      <c r="BN1884" s="28"/>
      <c r="BO1884" s="28"/>
      <c r="BP1884" s="28"/>
      <c r="BQ1884" s="28"/>
    </row>
    <row r="1885" spans="1:69" ht="12.75" customHeight="1">
      <c r="A1885" s="19"/>
      <c r="B1885" s="19"/>
      <c r="C1885" s="17"/>
      <c r="D1885" s="19"/>
      <c r="E1885" s="19"/>
      <c r="F1885" s="20"/>
      <c r="G1885" s="19"/>
      <c r="H1885" s="41"/>
      <c r="I1885" s="41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  <c r="X1885" s="19"/>
      <c r="Y1885" s="19"/>
      <c r="Z1885" s="19"/>
      <c r="AA1885" s="19"/>
      <c r="AB1885" s="19"/>
      <c r="AC1885" s="19"/>
      <c r="AD1885" s="19"/>
      <c r="AE1885" s="19"/>
      <c r="AF1885" s="19"/>
      <c r="AG1885" s="19"/>
      <c r="AH1885" s="19"/>
      <c r="AI1885" s="19"/>
      <c r="AJ1885" s="19"/>
      <c r="AK1885" s="19"/>
      <c r="AL1885" s="19"/>
      <c r="AM1885" s="19"/>
      <c r="AN1885" s="19"/>
      <c r="AO1885" s="19"/>
      <c r="AP1885" s="19"/>
      <c r="AQ1885" s="19"/>
      <c r="AR1885" s="19"/>
      <c r="AS1885" s="19"/>
      <c r="AT1885" s="19"/>
      <c r="AU1885" s="19"/>
      <c r="AV1885" s="19"/>
      <c r="AW1885" s="28"/>
      <c r="AX1885" s="28"/>
      <c r="AY1885" s="28"/>
      <c r="AZ1885" s="28"/>
      <c r="BA1885" s="28"/>
      <c r="BB1885" s="28"/>
      <c r="BC1885" s="28"/>
      <c r="BD1885" s="28"/>
      <c r="BE1885" s="28"/>
      <c r="BF1885" s="28"/>
      <c r="BG1885" s="28"/>
      <c r="BH1885" s="28"/>
      <c r="BI1885" s="28"/>
      <c r="BJ1885" s="28"/>
      <c r="BK1885" s="28"/>
      <c r="BL1885" s="28"/>
      <c r="BM1885" s="28"/>
      <c r="BN1885" s="28"/>
      <c r="BO1885" s="28"/>
      <c r="BP1885" s="28"/>
      <c r="BQ1885" s="28"/>
    </row>
    <row r="1886" spans="1:69" ht="12.75" customHeight="1">
      <c r="A1886" s="19"/>
      <c r="B1886" s="19"/>
      <c r="C1886" s="17"/>
      <c r="D1886" s="19"/>
      <c r="E1886" s="19"/>
      <c r="F1886" s="20"/>
      <c r="G1886" s="19"/>
      <c r="H1886" s="41"/>
      <c r="I1886" s="41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  <c r="AB1886" s="19"/>
      <c r="AC1886" s="19"/>
      <c r="AD1886" s="19"/>
      <c r="AE1886" s="19"/>
      <c r="AF1886" s="19"/>
      <c r="AG1886" s="19"/>
      <c r="AH1886" s="19"/>
      <c r="AI1886" s="19"/>
      <c r="AJ1886" s="19"/>
      <c r="AK1886" s="19"/>
      <c r="AL1886" s="19"/>
      <c r="AM1886" s="19"/>
      <c r="AN1886" s="19"/>
      <c r="AO1886" s="19"/>
      <c r="AP1886" s="19"/>
      <c r="AQ1886" s="19"/>
      <c r="AR1886" s="19"/>
      <c r="AS1886" s="19"/>
      <c r="AT1886" s="19"/>
      <c r="AU1886" s="19"/>
      <c r="AV1886" s="19"/>
      <c r="AW1886" s="28"/>
      <c r="AX1886" s="28"/>
      <c r="AY1886" s="28"/>
      <c r="AZ1886" s="28"/>
      <c r="BA1886" s="28"/>
      <c r="BB1886" s="28"/>
      <c r="BC1886" s="28"/>
      <c r="BD1886" s="28"/>
      <c r="BE1886" s="28"/>
      <c r="BF1886" s="28"/>
      <c r="BG1886" s="28"/>
      <c r="BH1886" s="28"/>
      <c r="BI1886" s="28"/>
      <c r="BJ1886" s="28"/>
      <c r="BK1886" s="28"/>
      <c r="BL1886" s="28"/>
      <c r="BM1886" s="28"/>
      <c r="BN1886" s="28"/>
      <c r="BO1886" s="28"/>
      <c r="BP1886" s="28"/>
      <c r="BQ1886" s="28"/>
    </row>
    <row r="1887" spans="1:69" ht="12.75" customHeight="1">
      <c r="A1887" s="19"/>
      <c r="B1887" s="19"/>
      <c r="C1887" s="17"/>
      <c r="D1887" s="19"/>
      <c r="E1887" s="19"/>
      <c r="F1887" s="20"/>
      <c r="G1887" s="19"/>
      <c r="H1887" s="41"/>
      <c r="I1887" s="41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19"/>
      <c r="AG1887" s="19"/>
      <c r="AH1887" s="19"/>
      <c r="AI1887" s="19"/>
      <c r="AJ1887" s="19"/>
      <c r="AK1887" s="19"/>
      <c r="AL1887" s="19"/>
      <c r="AM1887" s="19"/>
      <c r="AN1887" s="19"/>
      <c r="AO1887" s="19"/>
      <c r="AP1887" s="19"/>
      <c r="AQ1887" s="19"/>
      <c r="AR1887" s="19"/>
      <c r="AS1887" s="19"/>
      <c r="AT1887" s="19"/>
      <c r="AU1887" s="19"/>
      <c r="AV1887" s="19"/>
      <c r="AW1887" s="28"/>
      <c r="AX1887" s="28"/>
      <c r="AY1887" s="28"/>
      <c r="AZ1887" s="28"/>
      <c r="BA1887" s="28"/>
      <c r="BB1887" s="28"/>
      <c r="BC1887" s="28"/>
      <c r="BD1887" s="28"/>
      <c r="BE1887" s="28"/>
      <c r="BF1887" s="28"/>
      <c r="BG1887" s="28"/>
      <c r="BH1887" s="28"/>
      <c r="BI1887" s="28"/>
      <c r="BJ1887" s="28"/>
      <c r="BK1887" s="28"/>
      <c r="BL1887" s="28"/>
      <c r="BM1887" s="28"/>
      <c r="BN1887" s="28"/>
      <c r="BO1887" s="28"/>
      <c r="BP1887" s="28"/>
      <c r="BQ1887" s="28"/>
    </row>
    <row r="1888" spans="1:69" ht="12.75" customHeight="1">
      <c r="A1888" s="19"/>
      <c r="B1888" s="19"/>
      <c r="C1888" s="17"/>
      <c r="D1888" s="19"/>
      <c r="E1888" s="19"/>
      <c r="F1888" s="20"/>
      <c r="G1888" s="19"/>
      <c r="H1888" s="41"/>
      <c r="I1888" s="41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19"/>
      <c r="AG1888" s="19"/>
      <c r="AH1888" s="19"/>
      <c r="AI1888" s="19"/>
      <c r="AJ1888" s="19"/>
      <c r="AK1888" s="19"/>
      <c r="AL1888" s="19"/>
      <c r="AM1888" s="19"/>
      <c r="AN1888" s="19"/>
      <c r="AO1888" s="19"/>
      <c r="AP1888" s="19"/>
      <c r="AQ1888" s="19"/>
      <c r="AR1888" s="19"/>
      <c r="AS1888" s="19"/>
      <c r="AT1888" s="19"/>
      <c r="AU1888" s="19"/>
      <c r="AV1888" s="19"/>
      <c r="AW1888" s="28"/>
      <c r="AX1888" s="28"/>
      <c r="AY1888" s="28"/>
      <c r="AZ1888" s="28"/>
      <c r="BA1888" s="28"/>
      <c r="BB1888" s="28"/>
      <c r="BC1888" s="28"/>
      <c r="BD1888" s="28"/>
      <c r="BE1888" s="28"/>
      <c r="BF1888" s="28"/>
      <c r="BG1888" s="28"/>
      <c r="BH1888" s="28"/>
      <c r="BI1888" s="28"/>
      <c r="BJ1888" s="28"/>
      <c r="BK1888" s="28"/>
      <c r="BL1888" s="28"/>
      <c r="BM1888" s="28"/>
      <c r="BN1888" s="28"/>
      <c r="BO1888" s="28"/>
      <c r="BP1888" s="28"/>
      <c r="BQ1888" s="28"/>
    </row>
    <row r="1889" spans="1:69" ht="12.75" customHeight="1">
      <c r="A1889" s="19"/>
      <c r="B1889" s="19"/>
      <c r="C1889" s="17"/>
      <c r="D1889" s="19"/>
      <c r="E1889" s="19"/>
      <c r="F1889" s="20"/>
      <c r="G1889" s="19"/>
      <c r="H1889" s="41"/>
      <c r="I1889" s="41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19"/>
      <c r="AG1889" s="19"/>
      <c r="AH1889" s="19"/>
      <c r="AI1889" s="19"/>
      <c r="AJ1889" s="19"/>
      <c r="AK1889" s="19"/>
      <c r="AL1889" s="19"/>
      <c r="AM1889" s="19"/>
      <c r="AN1889" s="19"/>
      <c r="AO1889" s="19"/>
      <c r="AP1889" s="19"/>
      <c r="AQ1889" s="19"/>
      <c r="AR1889" s="19"/>
      <c r="AS1889" s="19"/>
      <c r="AT1889" s="19"/>
      <c r="AU1889" s="19"/>
      <c r="AV1889" s="19"/>
      <c r="AW1889" s="28"/>
      <c r="AX1889" s="28"/>
      <c r="AY1889" s="28"/>
      <c r="AZ1889" s="28"/>
      <c r="BA1889" s="28"/>
      <c r="BB1889" s="28"/>
      <c r="BC1889" s="28"/>
      <c r="BD1889" s="28"/>
      <c r="BE1889" s="28"/>
      <c r="BF1889" s="28"/>
      <c r="BG1889" s="28"/>
      <c r="BH1889" s="28"/>
      <c r="BI1889" s="28"/>
      <c r="BJ1889" s="28"/>
      <c r="BK1889" s="28"/>
      <c r="BL1889" s="28"/>
      <c r="BM1889" s="28"/>
      <c r="BN1889" s="28"/>
      <c r="BO1889" s="28"/>
      <c r="BP1889" s="28"/>
      <c r="BQ1889" s="28"/>
    </row>
    <row r="1890" spans="1:69" ht="12.75" customHeight="1">
      <c r="A1890" s="19"/>
      <c r="B1890" s="19"/>
      <c r="C1890" s="17"/>
      <c r="D1890" s="19"/>
      <c r="E1890" s="19"/>
      <c r="F1890" s="20"/>
      <c r="G1890" s="19"/>
      <c r="H1890" s="41"/>
      <c r="I1890" s="41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/>
      <c r="AD1890" s="19"/>
      <c r="AE1890" s="19"/>
      <c r="AF1890" s="19"/>
      <c r="AG1890" s="19"/>
      <c r="AH1890" s="19"/>
      <c r="AI1890" s="19"/>
      <c r="AJ1890" s="19"/>
      <c r="AK1890" s="19"/>
      <c r="AL1890" s="19"/>
      <c r="AM1890" s="19"/>
      <c r="AN1890" s="19"/>
      <c r="AO1890" s="19"/>
      <c r="AP1890" s="19"/>
      <c r="AQ1890" s="19"/>
      <c r="AR1890" s="19"/>
      <c r="AS1890" s="19"/>
      <c r="AT1890" s="19"/>
      <c r="AU1890" s="19"/>
      <c r="AV1890" s="19"/>
      <c r="AW1890" s="28"/>
      <c r="AX1890" s="28"/>
      <c r="AY1890" s="28"/>
      <c r="AZ1890" s="28"/>
      <c r="BA1890" s="28"/>
      <c r="BB1890" s="28"/>
      <c r="BC1890" s="28"/>
      <c r="BD1890" s="28"/>
      <c r="BE1890" s="28"/>
      <c r="BF1890" s="28"/>
      <c r="BG1890" s="28"/>
      <c r="BH1890" s="28"/>
      <c r="BI1890" s="28"/>
      <c r="BJ1890" s="28"/>
      <c r="BK1890" s="28"/>
      <c r="BL1890" s="28"/>
      <c r="BM1890" s="28"/>
      <c r="BN1890" s="28"/>
      <c r="BO1890" s="28"/>
      <c r="BP1890" s="28"/>
      <c r="BQ1890" s="28"/>
    </row>
    <row r="1891" spans="1:69" ht="12.75" customHeight="1">
      <c r="A1891" s="19"/>
      <c r="B1891" s="19"/>
      <c r="C1891" s="17"/>
      <c r="D1891" s="19"/>
      <c r="E1891" s="19"/>
      <c r="F1891" s="20"/>
      <c r="G1891" s="19"/>
      <c r="H1891" s="41"/>
      <c r="I1891" s="41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/>
      <c r="AD1891" s="19"/>
      <c r="AE1891" s="19"/>
      <c r="AF1891" s="19"/>
      <c r="AG1891" s="19"/>
      <c r="AH1891" s="19"/>
      <c r="AI1891" s="19"/>
      <c r="AJ1891" s="19"/>
      <c r="AK1891" s="19"/>
      <c r="AL1891" s="19"/>
      <c r="AM1891" s="19"/>
      <c r="AN1891" s="19"/>
      <c r="AO1891" s="19"/>
      <c r="AP1891" s="19"/>
      <c r="AQ1891" s="19"/>
      <c r="AR1891" s="19"/>
      <c r="AS1891" s="19"/>
      <c r="AT1891" s="19"/>
      <c r="AU1891" s="19"/>
      <c r="AV1891" s="19"/>
      <c r="AW1891" s="28"/>
      <c r="AX1891" s="28"/>
      <c r="AY1891" s="28"/>
      <c r="AZ1891" s="28"/>
      <c r="BA1891" s="28"/>
      <c r="BB1891" s="28"/>
      <c r="BC1891" s="28"/>
      <c r="BD1891" s="28"/>
      <c r="BE1891" s="28"/>
      <c r="BF1891" s="28"/>
      <c r="BG1891" s="28"/>
      <c r="BH1891" s="28"/>
      <c r="BI1891" s="28"/>
      <c r="BJ1891" s="28"/>
      <c r="BK1891" s="28"/>
      <c r="BL1891" s="28"/>
      <c r="BM1891" s="28"/>
      <c r="BN1891" s="28"/>
      <c r="BO1891" s="28"/>
      <c r="BP1891" s="28"/>
      <c r="BQ1891" s="28"/>
    </row>
    <row r="1892" spans="1:69" ht="12.75" customHeight="1">
      <c r="A1892" s="19"/>
      <c r="B1892" s="19"/>
      <c r="C1892" s="17"/>
      <c r="D1892" s="19"/>
      <c r="E1892" s="19"/>
      <c r="F1892" s="20"/>
      <c r="G1892" s="19"/>
      <c r="H1892" s="41"/>
      <c r="I1892" s="41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19"/>
      <c r="AG1892" s="19"/>
      <c r="AH1892" s="19"/>
      <c r="AI1892" s="19"/>
      <c r="AJ1892" s="19"/>
      <c r="AK1892" s="19"/>
      <c r="AL1892" s="19"/>
      <c r="AM1892" s="19"/>
      <c r="AN1892" s="19"/>
      <c r="AO1892" s="19"/>
      <c r="AP1892" s="19"/>
      <c r="AQ1892" s="19"/>
      <c r="AR1892" s="19"/>
      <c r="AS1892" s="19"/>
      <c r="AT1892" s="19"/>
      <c r="AU1892" s="19"/>
      <c r="AV1892" s="19"/>
      <c r="AW1892" s="28"/>
      <c r="AX1892" s="28"/>
      <c r="AY1892" s="28"/>
      <c r="AZ1892" s="28"/>
      <c r="BA1892" s="28"/>
      <c r="BB1892" s="28"/>
      <c r="BC1892" s="28"/>
      <c r="BD1892" s="28"/>
      <c r="BE1892" s="28"/>
      <c r="BF1892" s="28"/>
      <c r="BG1892" s="28"/>
      <c r="BH1892" s="28"/>
      <c r="BI1892" s="28"/>
      <c r="BJ1892" s="28"/>
      <c r="BK1892" s="28"/>
      <c r="BL1892" s="28"/>
      <c r="BM1892" s="28"/>
      <c r="BN1892" s="28"/>
      <c r="BO1892" s="28"/>
      <c r="BP1892" s="28"/>
      <c r="BQ1892" s="28"/>
    </row>
    <row r="1893" spans="1:69" ht="12.75" customHeight="1">
      <c r="A1893" s="19"/>
      <c r="B1893" s="19"/>
      <c r="C1893" s="17"/>
      <c r="D1893" s="19"/>
      <c r="E1893" s="19"/>
      <c r="F1893" s="20"/>
      <c r="G1893" s="19"/>
      <c r="H1893" s="41"/>
      <c r="I1893" s="41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19"/>
      <c r="AG1893" s="19"/>
      <c r="AH1893" s="19"/>
      <c r="AI1893" s="19"/>
      <c r="AJ1893" s="19"/>
      <c r="AK1893" s="19"/>
      <c r="AL1893" s="19"/>
      <c r="AM1893" s="19"/>
      <c r="AN1893" s="19"/>
      <c r="AO1893" s="19"/>
      <c r="AP1893" s="19"/>
      <c r="AQ1893" s="19"/>
      <c r="AR1893" s="19"/>
      <c r="AS1893" s="19"/>
      <c r="AT1893" s="19"/>
      <c r="AU1893" s="19"/>
      <c r="AV1893" s="19"/>
      <c r="AW1893" s="28"/>
      <c r="AX1893" s="28"/>
      <c r="AY1893" s="28"/>
      <c r="AZ1893" s="28"/>
      <c r="BA1893" s="28"/>
      <c r="BB1893" s="28"/>
      <c r="BC1893" s="28"/>
      <c r="BD1893" s="28"/>
      <c r="BE1893" s="28"/>
      <c r="BF1893" s="28"/>
      <c r="BG1893" s="28"/>
      <c r="BH1893" s="28"/>
      <c r="BI1893" s="28"/>
      <c r="BJ1893" s="28"/>
      <c r="BK1893" s="28"/>
      <c r="BL1893" s="28"/>
      <c r="BM1893" s="28"/>
      <c r="BN1893" s="28"/>
      <c r="BO1893" s="28"/>
      <c r="BP1893" s="28"/>
      <c r="BQ1893" s="28"/>
    </row>
    <row r="1894" spans="1:69" ht="12.75" customHeight="1">
      <c r="A1894" s="19"/>
      <c r="B1894" s="19"/>
      <c r="C1894" s="17"/>
      <c r="D1894" s="19"/>
      <c r="E1894" s="19"/>
      <c r="F1894" s="20"/>
      <c r="G1894" s="19"/>
      <c r="H1894" s="41"/>
      <c r="I1894" s="41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  <c r="AC1894" s="19"/>
      <c r="AD1894" s="19"/>
      <c r="AE1894" s="19"/>
      <c r="AF1894" s="19"/>
      <c r="AG1894" s="19"/>
      <c r="AH1894" s="19"/>
      <c r="AI1894" s="19"/>
      <c r="AJ1894" s="19"/>
      <c r="AK1894" s="19"/>
      <c r="AL1894" s="19"/>
      <c r="AM1894" s="19"/>
      <c r="AN1894" s="19"/>
      <c r="AO1894" s="19"/>
      <c r="AP1894" s="19"/>
      <c r="AQ1894" s="19"/>
      <c r="AR1894" s="19"/>
      <c r="AS1894" s="19"/>
      <c r="AT1894" s="19"/>
      <c r="AU1894" s="19"/>
      <c r="AV1894" s="19"/>
      <c r="AW1894" s="28"/>
      <c r="AX1894" s="28"/>
      <c r="AY1894" s="28"/>
      <c r="AZ1894" s="28"/>
      <c r="BA1894" s="28"/>
      <c r="BB1894" s="28"/>
      <c r="BC1894" s="28"/>
      <c r="BD1894" s="28"/>
      <c r="BE1894" s="28"/>
      <c r="BF1894" s="28"/>
      <c r="BG1894" s="28"/>
      <c r="BH1894" s="28"/>
      <c r="BI1894" s="28"/>
      <c r="BJ1894" s="28"/>
      <c r="BK1894" s="28"/>
      <c r="BL1894" s="28"/>
      <c r="BM1894" s="28"/>
      <c r="BN1894" s="28"/>
      <c r="BO1894" s="28"/>
      <c r="BP1894" s="28"/>
      <c r="BQ1894" s="28"/>
    </row>
    <row r="1895" spans="1:69" ht="12.75" customHeight="1">
      <c r="A1895" s="19"/>
      <c r="B1895" s="19"/>
      <c r="C1895" s="17"/>
      <c r="D1895" s="19"/>
      <c r="E1895" s="19"/>
      <c r="F1895" s="20"/>
      <c r="G1895" s="19"/>
      <c r="H1895" s="41"/>
      <c r="I1895" s="41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  <c r="AC1895" s="19"/>
      <c r="AD1895" s="19"/>
      <c r="AE1895" s="19"/>
      <c r="AF1895" s="19"/>
      <c r="AG1895" s="19"/>
      <c r="AH1895" s="19"/>
      <c r="AI1895" s="19"/>
      <c r="AJ1895" s="19"/>
      <c r="AK1895" s="19"/>
      <c r="AL1895" s="19"/>
      <c r="AM1895" s="19"/>
      <c r="AN1895" s="19"/>
      <c r="AO1895" s="19"/>
      <c r="AP1895" s="19"/>
      <c r="AQ1895" s="19"/>
      <c r="AR1895" s="19"/>
      <c r="AS1895" s="19"/>
      <c r="AT1895" s="19"/>
      <c r="AU1895" s="19"/>
      <c r="AV1895" s="19"/>
      <c r="AW1895" s="28"/>
      <c r="AX1895" s="28"/>
      <c r="AY1895" s="28"/>
      <c r="AZ1895" s="28"/>
      <c r="BA1895" s="28"/>
      <c r="BB1895" s="28"/>
      <c r="BC1895" s="28"/>
      <c r="BD1895" s="28"/>
      <c r="BE1895" s="28"/>
      <c r="BF1895" s="28"/>
      <c r="BG1895" s="28"/>
      <c r="BH1895" s="28"/>
      <c r="BI1895" s="28"/>
      <c r="BJ1895" s="28"/>
      <c r="BK1895" s="28"/>
      <c r="BL1895" s="28"/>
      <c r="BM1895" s="28"/>
      <c r="BN1895" s="28"/>
      <c r="BO1895" s="28"/>
      <c r="BP1895" s="28"/>
      <c r="BQ1895" s="28"/>
    </row>
    <row r="1896" spans="1:69" ht="12.75" customHeight="1">
      <c r="A1896" s="19"/>
      <c r="B1896" s="19"/>
      <c r="C1896" s="17"/>
      <c r="D1896" s="19"/>
      <c r="E1896" s="19"/>
      <c r="F1896" s="20"/>
      <c r="G1896" s="19"/>
      <c r="H1896" s="41"/>
      <c r="I1896" s="41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  <c r="AC1896" s="19"/>
      <c r="AD1896" s="19"/>
      <c r="AE1896" s="19"/>
      <c r="AF1896" s="19"/>
      <c r="AG1896" s="19"/>
      <c r="AH1896" s="19"/>
      <c r="AI1896" s="19"/>
      <c r="AJ1896" s="19"/>
      <c r="AK1896" s="19"/>
      <c r="AL1896" s="19"/>
      <c r="AM1896" s="19"/>
      <c r="AN1896" s="19"/>
      <c r="AO1896" s="19"/>
      <c r="AP1896" s="19"/>
      <c r="AQ1896" s="19"/>
      <c r="AR1896" s="19"/>
      <c r="AS1896" s="19"/>
      <c r="AT1896" s="19"/>
      <c r="AU1896" s="19"/>
      <c r="AV1896" s="19"/>
      <c r="AW1896" s="28"/>
      <c r="AX1896" s="28"/>
      <c r="AY1896" s="28"/>
      <c r="AZ1896" s="28"/>
      <c r="BA1896" s="28"/>
      <c r="BB1896" s="28"/>
      <c r="BC1896" s="28"/>
      <c r="BD1896" s="28"/>
      <c r="BE1896" s="28"/>
      <c r="BF1896" s="28"/>
      <c r="BG1896" s="28"/>
      <c r="BH1896" s="28"/>
      <c r="BI1896" s="28"/>
      <c r="BJ1896" s="28"/>
      <c r="BK1896" s="28"/>
      <c r="BL1896" s="28"/>
      <c r="BM1896" s="28"/>
      <c r="BN1896" s="28"/>
      <c r="BO1896" s="28"/>
      <c r="BP1896" s="28"/>
      <c r="BQ1896" s="28"/>
    </row>
    <row r="1897" spans="1:69" ht="12.75" customHeight="1">
      <c r="A1897" s="19"/>
      <c r="B1897" s="19"/>
      <c r="C1897" s="17"/>
      <c r="D1897" s="19"/>
      <c r="E1897" s="19"/>
      <c r="F1897" s="20"/>
      <c r="G1897" s="19"/>
      <c r="H1897" s="41"/>
      <c r="I1897" s="41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  <c r="AC1897" s="19"/>
      <c r="AD1897" s="19"/>
      <c r="AE1897" s="19"/>
      <c r="AF1897" s="19"/>
      <c r="AG1897" s="19"/>
      <c r="AH1897" s="19"/>
      <c r="AI1897" s="19"/>
      <c r="AJ1897" s="19"/>
      <c r="AK1897" s="19"/>
      <c r="AL1897" s="19"/>
      <c r="AM1897" s="19"/>
      <c r="AN1897" s="19"/>
      <c r="AO1897" s="19"/>
      <c r="AP1897" s="19"/>
      <c r="AQ1897" s="19"/>
      <c r="AR1897" s="19"/>
      <c r="AS1897" s="19"/>
      <c r="AT1897" s="19"/>
      <c r="AU1897" s="19"/>
      <c r="AV1897" s="19"/>
      <c r="AW1897" s="28"/>
      <c r="AX1897" s="28"/>
      <c r="AY1897" s="28"/>
      <c r="AZ1897" s="28"/>
      <c r="BA1897" s="28"/>
      <c r="BB1897" s="28"/>
      <c r="BC1897" s="28"/>
      <c r="BD1897" s="28"/>
      <c r="BE1897" s="28"/>
      <c r="BF1897" s="28"/>
      <c r="BG1897" s="28"/>
      <c r="BH1897" s="28"/>
      <c r="BI1897" s="28"/>
      <c r="BJ1897" s="28"/>
      <c r="BK1897" s="28"/>
      <c r="BL1897" s="28"/>
      <c r="BM1897" s="28"/>
      <c r="BN1897" s="28"/>
      <c r="BO1897" s="28"/>
      <c r="BP1897" s="28"/>
      <c r="BQ1897" s="28"/>
    </row>
    <row r="1898" spans="1:69" ht="12.75" customHeight="1">
      <c r="A1898" s="19"/>
      <c r="B1898" s="19"/>
      <c r="C1898" s="17"/>
      <c r="D1898" s="19"/>
      <c r="E1898" s="19"/>
      <c r="F1898" s="20"/>
      <c r="G1898" s="19"/>
      <c r="H1898" s="41"/>
      <c r="I1898" s="41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19"/>
      <c r="AG1898" s="19"/>
      <c r="AH1898" s="19"/>
      <c r="AI1898" s="19"/>
      <c r="AJ1898" s="19"/>
      <c r="AK1898" s="19"/>
      <c r="AL1898" s="19"/>
      <c r="AM1898" s="19"/>
      <c r="AN1898" s="19"/>
      <c r="AO1898" s="19"/>
      <c r="AP1898" s="19"/>
      <c r="AQ1898" s="19"/>
      <c r="AR1898" s="19"/>
      <c r="AS1898" s="19"/>
      <c r="AT1898" s="19"/>
      <c r="AU1898" s="19"/>
      <c r="AV1898" s="19"/>
      <c r="AW1898" s="28"/>
      <c r="AX1898" s="28"/>
      <c r="AY1898" s="28"/>
      <c r="AZ1898" s="28"/>
      <c r="BA1898" s="28"/>
      <c r="BB1898" s="28"/>
      <c r="BC1898" s="28"/>
      <c r="BD1898" s="28"/>
      <c r="BE1898" s="28"/>
      <c r="BF1898" s="28"/>
      <c r="BG1898" s="28"/>
      <c r="BH1898" s="28"/>
      <c r="BI1898" s="28"/>
      <c r="BJ1898" s="28"/>
      <c r="BK1898" s="28"/>
      <c r="BL1898" s="28"/>
      <c r="BM1898" s="28"/>
      <c r="BN1898" s="28"/>
      <c r="BO1898" s="28"/>
      <c r="BP1898" s="28"/>
      <c r="BQ1898" s="28"/>
    </row>
    <row r="1899" spans="1:69" ht="12.75" customHeight="1">
      <c r="A1899" s="19"/>
      <c r="B1899" s="19"/>
      <c r="C1899" s="17"/>
      <c r="D1899" s="19"/>
      <c r="E1899" s="19"/>
      <c r="F1899" s="20"/>
      <c r="G1899" s="19"/>
      <c r="H1899" s="41"/>
      <c r="I1899" s="41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  <c r="AC1899" s="19"/>
      <c r="AD1899" s="19"/>
      <c r="AE1899" s="19"/>
      <c r="AF1899" s="19"/>
      <c r="AG1899" s="19"/>
      <c r="AH1899" s="19"/>
      <c r="AI1899" s="19"/>
      <c r="AJ1899" s="19"/>
      <c r="AK1899" s="19"/>
      <c r="AL1899" s="19"/>
      <c r="AM1899" s="19"/>
      <c r="AN1899" s="19"/>
      <c r="AO1899" s="19"/>
      <c r="AP1899" s="19"/>
      <c r="AQ1899" s="19"/>
      <c r="AR1899" s="19"/>
      <c r="AS1899" s="19"/>
      <c r="AT1899" s="19"/>
      <c r="AU1899" s="19"/>
      <c r="AV1899" s="19"/>
      <c r="AW1899" s="28"/>
      <c r="AX1899" s="28"/>
      <c r="AY1899" s="28"/>
      <c r="AZ1899" s="28"/>
      <c r="BA1899" s="28"/>
      <c r="BB1899" s="28"/>
      <c r="BC1899" s="28"/>
      <c r="BD1899" s="28"/>
      <c r="BE1899" s="28"/>
      <c r="BF1899" s="28"/>
      <c r="BG1899" s="28"/>
      <c r="BH1899" s="28"/>
      <c r="BI1899" s="28"/>
      <c r="BJ1899" s="28"/>
      <c r="BK1899" s="28"/>
      <c r="BL1899" s="28"/>
      <c r="BM1899" s="28"/>
      <c r="BN1899" s="28"/>
      <c r="BO1899" s="28"/>
      <c r="BP1899" s="28"/>
      <c r="BQ1899" s="28"/>
    </row>
    <row r="1900" spans="1:69" ht="12.75" customHeight="1">
      <c r="A1900" s="19"/>
      <c r="B1900" s="19"/>
      <c r="C1900" s="17"/>
      <c r="D1900" s="19"/>
      <c r="E1900" s="19"/>
      <c r="F1900" s="20"/>
      <c r="G1900" s="19"/>
      <c r="H1900" s="41"/>
      <c r="I1900" s="41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  <c r="AC1900" s="19"/>
      <c r="AD1900" s="19"/>
      <c r="AE1900" s="19"/>
      <c r="AF1900" s="19"/>
      <c r="AG1900" s="19"/>
      <c r="AH1900" s="19"/>
      <c r="AI1900" s="19"/>
      <c r="AJ1900" s="19"/>
      <c r="AK1900" s="19"/>
      <c r="AL1900" s="19"/>
      <c r="AM1900" s="19"/>
      <c r="AN1900" s="19"/>
      <c r="AO1900" s="19"/>
      <c r="AP1900" s="19"/>
      <c r="AQ1900" s="19"/>
      <c r="AR1900" s="19"/>
      <c r="AS1900" s="19"/>
      <c r="AT1900" s="19"/>
      <c r="AU1900" s="19"/>
      <c r="AV1900" s="19"/>
      <c r="AW1900" s="28"/>
      <c r="AX1900" s="28"/>
      <c r="AY1900" s="28"/>
      <c r="AZ1900" s="28"/>
      <c r="BA1900" s="28"/>
      <c r="BB1900" s="28"/>
      <c r="BC1900" s="28"/>
      <c r="BD1900" s="28"/>
      <c r="BE1900" s="28"/>
      <c r="BF1900" s="28"/>
      <c r="BG1900" s="28"/>
      <c r="BH1900" s="28"/>
      <c r="BI1900" s="28"/>
      <c r="BJ1900" s="28"/>
      <c r="BK1900" s="28"/>
      <c r="BL1900" s="28"/>
      <c r="BM1900" s="28"/>
      <c r="BN1900" s="28"/>
      <c r="BO1900" s="28"/>
      <c r="BP1900" s="28"/>
      <c r="BQ1900" s="28"/>
    </row>
    <row r="1901" spans="1:69" ht="12.75" customHeight="1">
      <c r="A1901" s="19"/>
      <c r="B1901" s="19"/>
      <c r="C1901" s="17"/>
      <c r="D1901" s="19"/>
      <c r="E1901" s="19"/>
      <c r="F1901" s="20"/>
      <c r="G1901" s="19"/>
      <c r="H1901" s="41"/>
      <c r="I1901" s="41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  <c r="AC1901" s="19"/>
      <c r="AD1901" s="19"/>
      <c r="AE1901" s="19"/>
      <c r="AF1901" s="19"/>
      <c r="AG1901" s="19"/>
      <c r="AH1901" s="19"/>
      <c r="AI1901" s="19"/>
      <c r="AJ1901" s="19"/>
      <c r="AK1901" s="19"/>
      <c r="AL1901" s="19"/>
      <c r="AM1901" s="19"/>
      <c r="AN1901" s="19"/>
      <c r="AO1901" s="19"/>
      <c r="AP1901" s="19"/>
      <c r="AQ1901" s="19"/>
      <c r="AR1901" s="19"/>
      <c r="AS1901" s="19"/>
      <c r="AT1901" s="19"/>
      <c r="AU1901" s="19"/>
      <c r="AV1901" s="19"/>
      <c r="AW1901" s="28"/>
      <c r="AX1901" s="28"/>
      <c r="AY1901" s="28"/>
      <c r="AZ1901" s="28"/>
      <c r="BA1901" s="28"/>
      <c r="BB1901" s="28"/>
      <c r="BC1901" s="28"/>
      <c r="BD1901" s="28"/>
      <c r="BE1901" s="28"/>
      <c r="BF1901" s="28"/>
      <c r="BG1901" s="28"/>
      <c r="BH1901" s="28"/>
      <c r="BI1901" s="28"/>
      <c r="BJ1901" s="28"/>
      <c r="BK1901" s="28"/>
      <c r="BL1901" s="28"/>
      <c r="BM1901" s="28"/>
      <c r="BN1901" s="28"/>
      <c r="BO1901" s="28"/>
      <c r="BP1901" s="28"/>
      <c r="BQ1901" s="28"/>
    </row>
    <row r="1902" spans="1:69" ht="12.75" customHeight="1">
      <c r="A1902" s="19"/>
      <c r="B1902" s="19"/>
      <c r="C1902" s="17"/>
      <c r="D1902" s="19"/>
      <c r="E1902" s="19"/>
      <c r="F1902" s="20"/>
      <c r="G1902" s="19"/>
      <c r="H1902" s="41"/>
      <c r="I1902" s="41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19"/>
      <c r="AG1902" s="19"/>
      <c r="AH1902" s="19"/>
      <c r="AI1902" s="19"/>
      <c r="AJ1902" s="19"/>
      <c r="AK1902" s="19"/>
      <c r="AL1902" s="19"/>
      <c r="AM1902" s="19"/>
      <c r="AN1902" s="19"/>
      <c r="AO1902" s="19"/>
      <c r="AP1902" s="19"/>
      <c r="AQ1902" s="19"/>
      <c r="AR1902" s="19"/>
      <c r="AS1902" s="19"/>
      <c r="AT1902" s="19"/>
      <c r="AU1902" s="19"/>
      <c r="AV1902" s="19"/>
      <c r="AW1902" s="28"/>
      <c r="AX1902" s="28"/>
      <c r="AY1902" s="28"/>
      <c r="AZ1902" s="28"/>
      <c r="BA1902" s="28"/>
      <c r="BB1902" s="28"/>
      <c r="BC1902" s="28"/>
      <c r="BD1902" s="28"/>
      <c r="BE1902" s="28"/>
      <c r="BF1902" s="28"/>
      <c r="BG1902" s="28"/>
      <c r="BH1902" s="28"/>
      <c r="BI1902" s="28"/>
      <c r="BJ1902" s="28"/>
      <c r="BK1902" s="28"/>
      <c r="BL1902" s="28"/>
      <c r="BM1902" s="28"/>
      <c r="BN1902" s="28"/>
      <c r="BO1902" s="28"/>
      <c r="BP1902" s="28"/>
      <c r="BQ1902" s="28"/>
    </row>
    <row r="1903" spans="1:69" ht="12.75" customHeight="1">
      <c r="A1903" s="19"/>
      <c r="B1903" s="19"/>
      <c r="C1903" s="17"/>
      <c r="D1903" s="19"/>
      <c r="E1903" s="19"/>
      <c r="F1903" s="20"/>
      <c r="G1903" s="19"/>
      <c r="H1903" s="41"/>
      <c r="I1903" s="41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  <c r="AC1903" s="19"/>
      <c r="AD1903" s="19"/>
      <c r="AE1903" s="19"/>
      <c r="AF1903" s="19"/>
      <c r="AG1903" s="19"/>
      <c r="AH1903" s="19"/>
      <c r="AI1903" s="19"/>
      <c r="AJ1903" s="19"/>
      <c r="AK1903" s="19"/>
      <c r="AL1903" s="19"/>
      <c r="AM1903" s="19"/>
      <c r="AN1903" s="19"/>
      <c r="AO1903" s="19"/>
      <c r="AP1903" s="19"/>
      <c r="AQ1903" s="19"/>
      <c r="AR1903" s="19"/>
      <c r="AS1903" s="19"/>
      <c r="AT1903" s="19"/>
      <c r="AU1903" s="19"/>
      <c r="AV1903" s="19"/>
      <c r="AW1903" s="28"/>
      <c r="AX1903" s="28"/>
      <c r="AY1903" s="28"/>
      <c r="AZ1903" s="28"/>
      <c r="BA1903" s="28"/>
      <c r="BB1903" s="28"/>
      <c r="BC1903" s="28"/>
      <c r="BD1903" s="28"/>
      <c r="BE1903" s="28"/>
      <c r="BF1903" s="28"/>
      <c r="BG1903" s="28"/>
      <c r="BH1903" s="28"/>
      <c r="BI1903" s="28"/>
      <c r="BJ1903" s="28"/>
      <c r="BK1903" s="28"/>
      <c r="BL1903" s="28"/>
      <c r="BM1903" s="28"/>
      <c r="BN1903" s="28"/>
      <c r="BO1903" s="28"/>
      <c r="BP1903" s="28"/>
      <c r="BQ1903" s="28"/>
    </row>
    <row r="1904" spans="1:69" ht="12.75" customHeight="1">
      <c r="A1904" s="19"/>
      <c r="B1904" s="19"/>
      <c r="C1904" s="17"/>
      <c r="D1904" s="19"/>
      <c r="E1904" s="19"/>
      <c r="F1904" s="20"/>
      <c r="G1904" s="19"/>
      <c r="H1904" s="41"/>
      <c r="I1904" s="41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  <c r="AC1904" s="19"/>
      <c r="AD1904" s="19"/>
      <c r="AE1904" s="19"/>
      <c r="AF1904" s="19"/>
      <c r="AG1904" s="19"/>
      <c r="AH1904" s="19"/>
      <c r="AI1904" s="19"/>
      <c r="AJ1904" s="19"/>
      <c r="AK1904" s="19"/>
      <c r="AL1904" s="19"/>
      <c r="AM1904" s="19"/>
      <c r="AN1904" s="19"/>
      <c r="AO1904" s="19"/>
      <c r="AP1904" s="19"/>
      <c r="AQ1904" s="19"/>
      <c r="AR1904" s="19"/>
      <c r="AS1904" s="19"/>
      <c r="AT1904" s="19"/>
      <c r="AU1904" s="19"/>
      <c r="AV1904" s="19"/>
      <c r="AW1904" s="28"/>
      <c r="AX1904" s="28"/>
      <c r="AY1904" s="28"/>
      <c r="AZ1904" s="28"/>
      <c r="BA1904" s="28"/>
      <c r="BB1904" s="28"/>
      <c r="BC1904" s="28"/>
      <c r="BD1904" s="28"/>
      <c r="BE1904" s="28"/>
      <c r="BF1904" s="28"/>
      <c r="BG1904" s="28"/>
      <c r="BH1904" s="28"/>
      <c r="BI1904" s="28"/>
      <c r="BJ1904" s="28"/>
      <c r="BK1904" s="28"/>
      <c r="BL1904" s="28"/>
      <c r="BM1904" s="28"/>
      <c r="BN1904" s="28"/>
      <c r="BO1904" s="28"/>
      <c r="BP1904" s="28"/>
      <c r="BQ1904" s="28"/>
    </row>
    <row r="1905" spans="1:69" ht="12.75" customHeight="1">
      <c r="A1905" s="19"/>
      <c r="B1905" s="19"/>
      <c r="C1905" s="17"/>
      <c r="D1905" s="19"/>
      <c r="E1905" s="19"/>
      <c r="F1905" s="20"/>
      <c r="G1905" s="19"/>
      <c r="H1905" s="41"/>
      <c r="I1905" s="41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19"/>
      <c r="AG1905" s="19"/>
      <c r="AH1905" s="19"/>
      <c r="AI1905" s="19"/>
      <c r="AJ1905" s="19"/>
      <c r="AK1905" s="19"/>
      <c r="AL1905" s="19"/>
      <c r="AM1905" s="19"/>
      <c r="AN1905" s="19"/>
      <c r="AO1905" s="19"/>
      <c r="AP1905" s="19"/>
      <c r="AQ1905" s="19"/>
      <c r="AR1905" s="19"/>
      <c r="AS1905" s="19"/>
      <c r="AT1905" s="19"/>
      <c r="AU1905" s="19"/>
      <c r="AV1905" s="19"/>
      <c r="AW1905" s="28"/>
      <c r="AX1905" s="28"/>
      <c r="AY1905" s="28"/>
      <c r="AZ1905" s="28"/>
      <c r="BA1905" s="28"/>
      <c r="BB1905" s="28"/>
      <c r="BC1905" s="28"/>
      <c r="BD1905" s="28"/>
      <c r="BE1905" s="28"/>
      <c r="BF1905" s="28"/>
      <c r="BG1905" s="28"/>
      <c r="BH1905" s="28"/>
      <c r="BI1905" s="28"/>
      <c r="BJ1905" s="28"/>
      <c r="BK1905" s="28"/>
      <c r="BL1905" s="28"/>
      <c r="BM1905" s="28"/>
      <c r="BN1905" s="28"/>
      <c r="BO1905" s="28"/>
      <c r="BP1905" s="28"/>
      <c r="BQ1905" s="28"/>
    </row>
    <row r="1906" spans="1:69" ht="12.75" customHeight="1">
      <c r="A1906" s="19"/>
      <c r="B1906" s="19"/>
      <c r="C1906" s="17"/>
      <c r="D1906" s="19"/>
      <c r="E1906" s="19"/>
      <c r="F1906" s="20"/>
      <c r="G1906" s="19"/>
      <c r="H1906" s="41"/>
      <c r="I1906" s="41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  <c r="AC1906" s="19"/>
      <c r="AD1906" s="19"/>
      <c r="AE1906" s="19"/>
      <c r="AF1906" s="19"/>
      <c r="AG1906" s="19"/>
      <c r="AH1906" s="19"/>
      <c r="AI1906" s="19"/>
      <c r="AJ1906" s="19"/>
      <c r="AK1906" s="19"/>
      <c r="AL1906" s="19"/>
      <c r="AM1906" s="19"/>
      <c r="AN1906" s="19"/>
      <c r="AO1906" s="19"/>
      <c r="AP1906" s="19"/>
      <c r="AQ1906" s="19"/>
      <c r="AR1906" s="19"/>
      <c r="AS1906" s="19"/>
      <c r="AT1906" s="19"/>
      <c r="AU1906" s="19"/>
      <c r="AV1906" s="19"/>
      <c r="AW1906" s="28"/>
      <c r="AX1906" s="28"/>
      <c r="AY1906" s="28"/>
      <c r="AZ1906" s="28"/>
      <c r="BA1906" s="28"/>
      <c r="BB1906" s="28"/>
      <c r="BC1906" s="28"/>
      <c r="BD1906" s="28"/>
      <c r="BE1906" s="28"/>
      <c r="BF1906" s="28"/>
      <c r="BG1906" s="28"/>
      <c r="BH1906" s="28"/>
      <c r="BI1906" s="28"/>
      <c r="BJ1906" s="28"/>
      <c r="BK1906" s="28"/>
      <c r="BL1906" s="28"/>
      <c r="BM1906" s="28"/>
      <c r="BN1906" s="28"/>
      <c r="BO1906" s="28"/>
      <c r="BP1906" s="28"/>
      <c r="BQ1906" s="28"/>
    </row>
    <row r="1907" spans="1:69" ht="12.75" customHeight="1">
      <c r="A1907" s="19"/>
      <c r="B1907" s="19"/>
      <c r="C1907" s="17"/>
      <c r="D1907" s="19"/>
      <c r="E1907" s="19"/>
      <c r="F1907" s="20"/>
      <c r="G1907" s="19"/>
      <c r="H1907" s="41"/>
      <c r="I1907" s="41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  <c r="AC1907" s="19"/>
      <c r="AD1907" s="19"/>
      <c r="AE1907" s="19"/>
      <c r="AF1907" s="19"/>
      <c r="AG1907" s="19"/>
      <c r="AH1907" s="19"/>
      <c r="AI1907" s="19"/>
      <c r="AJ1907" s="19"/>
      <c r="AK1907" s="19"/>
      <c r="AL1907" s="19"/>
      <c r="AM1907" s="19"/>
      <c r="AN1907" s="19"/>
      <c r="AO1907" s="19"/>
      <c r="AP1907" s="19"/>
      <c r="AQ1907" s="19"/>
      <c r="AR1907" s="19"/>
      <c r="AS1907" s="19"/>
      <c r="AT1907" s="19"/>
      <c r="AU1907" s="19"/>
      <c r="AV1907" s="19"/>
      <c r="AW1907" s="28"/>
      <c r="AX1907" s="28"/>
      <c r="AY1907" s="28"/>
      <c r="AZ1907" s="28"/>
      <c r="BA1907" s="28"/>
      <c r="BB1907" s="28"/>
      <c r="BC1907" s="28"/>
      <c r="BD1907" s="28"/>
      <c r="BE1907" s="28"/>
      <c r="BF1907" s="28"/>
      <c r="BG1907" s="28"/>
      <c r="BH1907" s="28"/>
      <c r="BI1907" s="28"/>
      <c r="BJ1907" s="28"/>
      <c r="BK1907" s="28"/>
      <c r="BL1907" s="28"/>
      <c r="BM1907" s="28"/>
      <c r="BN1907" s="28"/>
      <c r="BO1907" s="28"/>
      <c r="BP1907" s="28"/>
      <c r="BQ1907" s="28"/>
    </row>
    <row r="1908" spans="1:69" ht="12.75" customHeight="1">
      <c r="A1908" s="19"/>
      <c r="B1908" s="19"/>
      <c r="C1908" s="17"/>
      <c r="D1908" s="19"/>
      <c r="E1908" s="19"/>
      <c r="F1908" s="20"/>
      <c r="G1908" s="19"/>
      <c r="H1908" s="41"/>
      <c r="I1908" s="41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19"/>
      <c r="AG1908" s="19"/>
      <c r="AH1908" s="19"/>
      <c r="AI1908" s="19"/>
      <c r="AJ1908" s="19"/>
      <c r="AK1908" s="19"/>
      <c r="AL1908" s="19"/>
      <c r="AM1908" s="19"/>
      <c r="AN1908" s="19"/>
      <c r="AO1908" s="19"/>
      <c r="AP1908" s="19"/>
      <c r="AQ1908" s="19"/>
      <c r="AR1908" s="19"/>
      <c r="AS1908" s="19"/>
      <c r="AT1908" s="19"/>
      <c r="AU1908" s="19"/>
      <c r="AV1908" s="19"/>
      <c r="AW1908" s="28"/>
      <c r="AX1908" s="28"/>
      <c r="AY1908" s="28"/>
      <c r="AZ1908" s="28"/>
      <c r="BA1908" s="28"/>
      <c r="BB1908" s="28"/>
      <c r="BC1908" s="28"/>
      <c r="BD1908" s="28"/>
      <c r="BE1908" s="28"/>
      <c r="BF1908" s="28"/>
      <c r="BG1908" s="28"/>
      <c r="BH1908" s="28"/>
      <c r="BI1908" s="28"/>
      <c r="BJ1908" s="28"/>
      <c r="BK1908" s="28"/>
      <c r="BL1908" s="28"/>
      <c r="BM1908" s="28"/>
      <c r="BN1908" s="28"/>
      <c r="BO1908" s="28"/>
      <c r="BP1908" s="28"/>
      <c r="BQ1908" s="28"/>
    </row>
    <row r="1909" spans="1:69" ht="12.75" customHeight="1">
      <c r="A1909" s="19"/>
      <c r="B1909" s="19"/>
      <c r="C1909" s="17"/>
      <c r="D1909" s="19"/>
      <c r="E1909" s="19"/>
      <c r="F1909" s="20"/>
      <c r="G1909" s="19"/>
      <c r="H1909" s="41"/>
      <c r="I1909" s="41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  <c r="AC1909" s="19"/>
      <c r="AD1909" s="19"/>
      <c r="AE1909" s="19"/>
      <c r="AF1909" s="19"/>
      <c r="AG1909" s="19"/>
      <c r="AH1909" s="19"/>
      <c r="AI1909" s="19"/>
      <c r="AJ1909" s="19"/>
      <c r="AK1909" s="19"/>
      <c r="AL1909" s="19"/>
      <c r="AM1909" s="19"/>
      <c r="AN1909" s="19"/>
      <c r="AO1909" s="19"/>
      <c r="AP1909" s="19"/>
      <c r="AQ1909" s="19"/>
      <c r="AR1909" s="19"/>
      <c r="AS1909" s="19"/>
      <c r="AT1909" s="19"/>
      <c r="AU1909" s="19"/>
      <c r="AV1909" s="19"/>
      <c r="AW1909" s="28"/>
      <c r="AX1909" s="28"/>
      <c r="AY1909" s="28"/>
      <c r="AZ1909" s="28"/>
      <c r="BA1909" s="28"/>
      <c r="BB1909" s="28"/>
      <c r="BC1909" s="28"/>
      <c r="BD1909" s="28"/>
      <c r="BE1909" s="28"/>
      <c r="BF1909" s="28"/>
      <c r="BG1909" s="28"/>
      <c r="BH1909" s="28"/>
      <c r="BI1909" s="28"/>
      <c r="BJ1909" s="28"/>
      <c r="BK1909" s="28"/>
      <c r="BL1909" s="28"/>
      <c r="BM1909" s="28"/>
      <c r="BN1909" s="28"/>
      <c r="BO1909" s="28"/>
      <c r="BP1909" s="28"/>
      <c r="BQ1909" s="28"/>
    </row>
    <row r="1910" spans="1:69" ht="12.75" customHeight="1">
      <c r="A1910" s="19"/>
      <c r="B1910" s="19"/>
      <c r="C1910" s="17"/>
      <c r="D1910" s="19"/>
      <c r="E1910" s="19"/>
      <c r="F1910" s="20"/>
      <c r="G1910" s="19"/>
      <c r="H1910" s="41"/>
      <c r="I1910" s="41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  <c r="AC1910" s="19"/>
      <c r="AD1910" s="19"/>
      <c r="AE1910" s="19"/>
      <c r="AF1910" s="19"/>
      <c r="AG1910" s="19"/>
      <c r="AH1910" s="19"/>
      <c r="AI1910" s="19"/>
      <c r="AJ1910" s="19"/>
      <c r="AK1910" s="19"/>
      <c r="AL1910" s="19"/>
      <c r="AM1910" s="19"/>
      <c r="AN1910" s="19"/>
      <c r="AO1910" s="19"/>
      <c r="AP1910" s="19"/>
      <c r="AQ1910" s="19"/>
      <c r="AR1910" s="19"/>
      <c r="AS1910" s="19"/>
      <c r="AT1910" s="19"/>
      <c r="AU1910" s="19"/>
      <c r="AV1910" s="19"/>
      <c r="AW1910" s="28"/>
      <c r="AX1910" s="28"/>
      <c r="AY1910" s="28"/>
      <c r="AZ1910" s="28"/>
      <c r="BA1910" s="28"/>
      <c r="BB1910" s="28"/>
      <c r="BC1910" s="28"/>
      <c r="BD1910" s="28"/>
      <c r="BE1910" s="28"/>
      <c r="BF1910" s="28"/>
      <c r="BG1910" s="28"/>
      <c r="BH1910" s="28"/>
      <c r="BI1910" s="28"/>
      <c r="BJ1910" s="28"/>
      <c r="BK1910" s="28"/>
      <c r="BL1910" s="28"/>
      <c r="BM1910" s="28"/>
      <c r="BN1910" s="28"/>
      <c r="BO1910" s="28"/>
      <c r="BP1910" s="28"/>
      <c r="BQ1910" s="28"/>
    </row>
    <row r="1911" spans="1:69" ht="12.75" customHeight="1">
      <c r="A1911" s="19"/>
      <c r="B1911" s="19"/>
      <c r="C1911" s="17"/>
      <c r="D1911" s="19"/>
      <c r="E1911" s="19"/>
      <c r="F1911" s="20"/>
      <c r="G1911" s="19"/>
      <c r="H1911" s="41"/>
      <c r="I1911" s="41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  <c r="AC1911" s="19"/>
      <c r="AD1911" s="19"/>
      <c r="AE1911" s="19"/>
      <c r="AF1911" s="19"/>
      <c r="AG1911" s="19"/>
      <c r="AH1911" s="19"/>
      <c r="AI1911" s="19"/>
      <c r="AJ1911" s="19"/>
      <c r="AK1911" s="19"/>
      <c r="AL1911" s="19"/>
      <c r="AM1911" s="19"/>
      <c r="AN1911" s="19"/>
      <c r="AO1911" s="19"/>
      <c r="AP1911" s="19"/>
      <c r="AQ1911" s="19"/>
      <c r="AR1911" s="19"/>
      <c r="AS1911" s="19"/>
      <c r="AT1911" s="19"/>
      <c r="AU1911" s="19"/>
      <c r="AV1911" s="19"/>
      <c r="AW1911" s="28"/>
      <c r="AX1911" s="28"/>
      <c r="AY1911" s="28"/>
      <c r="AZ1911" s="28"/>
      <c r="BA1911" s="28"/>
      <c r="BB1911" s="28"/>
      <c r="BC1911" s="28"/>
      <c r="BD1911" s="28"/>
      <c r="BE1911" s="28"/>
      <c r="BF1911" s="28"/>
      <c r="BG1911" s="28"/>
      <c r="BH1911" s="28"/>
      <c r="BI1911" s="28"/>
      <c r="BJ1911" s="28"/>
      <c r="BK1911" s="28"/>
      <c r="BL1911" s="28"/>
      <c r="BM1911" s="28"/>
      <c r="BN1911" s="28"/>
      <c r="BO1911" s="28"/>
      <c r="BP1911" s="28"/>
      <c r="BQ1911" s="28"/>
    </row>
    <row r="1912" spans="1:69" ht="12.75" customHeight="1">
      <c r="A1912" s="19"/>
      <c r="B1912" s="19"/>
      <c r="C1912" s="17"/>
      <c r="D1912" s="19"/>
      <c r="E1912" s="19"/>
      <c r="F1912" s="20"/>
      <c r="G1912" s="19"/>
      <c r="H1912" s="41"/>
      <c r="I1912" s="41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  <c r="AC1912" s="19"/>
      <c r="AD1912" s="19"/>
      <c r="AE1912" s="19"/>
      <c r="AF1912" s="19"/>
      <c r="AG1912" s="19"/>
      <c r="AH1912" s="19"/>
      <c r="AI1912" s="19"/>
      <c r="AJ1912" s="19"/>
      <c r="AK1912" s="19"/>
      <c r="AL1912" s="19"/>
      <c r="AM1912" s="19"/>
      <c r="AN1912" s="19"/>
      <c r="AO1912" s="19"/>
      <c r="AP1912" s="19"/>
      <c r="AQ1912" s="19"/>
      <c r="AR1912" s="19"/>
      <c r="AS1912" s="19"/>
      <c r="AT1912" s="19"/>
      <c r="AU1912" s="19"/>
      <c r="AV1912" s="19"/>
      <c r="AW1912" s="28"/>
      <c r="AX1912" s="28"/>
      <c r="AY1912" s="28"/>
      <c r="AZ1912" s="28"/>
      <c r="BA1912" s="28"/>
      <c r="BB1912" s="28"/>
      <c r="BC1912" s="28"/>
      <c r="BD1912" s="28"/>
      <c r="BE1912" s="28"/>
      <c r="BF1912" s="28"/>
      <c r="BG1912" s="28"/>
      <c r="BH1912" s="28"/>
      <c r="BI1912" s="28"/>
      <c r="BJ1912" s="28"/>
      <c r="BK1912" s="28"/>
      <c r="BL1912" s="28"/>
      <c r="BM1912" s="28"/>
      <c r="BN1912" s="28"/>
      <c r="BO1912" s="28"/>
      <c r="BP1912" s="28"/>
      <c r="BQ1912" s="28"/>
    </row>
    <row r="1913" spans="1:69" ht="12.75" customHeight="1">
      <c r="A1913" s="19"/>
      <c r="B1913" s="19"/>
      <c r="C1913" s="17"/>
      <c r="D1913" s="19"/>
      <c r="E1913" s="19"/>
      <c r="F1913" s="20"/>
      <c r="G1913" s="19"/>
      <c r="H1913" s="41"/>
      <c r="I1913" s="41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19"/>
      <c r="AG1913" s="19"/>
      <c r="AH1913" s="19"/>
      <c r="AI1913" s="19"/>
      <c r="AJ1913" s="19"/>
      <c r="AK1913" s="19"/>
      <c r="AL1913" s="19"/>
      <c r="AM1913" s="19"/>
      <c r="AN1913" s="19"/>
      <c r="AO1913" s="19"/>
      <c r="AP1913" s="19"/>
      <c r="AQ1913" s="19"/>
      <c r="AR1913" s="19"/>
      <c r="AS1913" s="19"/>
      <c r="AT1913" s="19"/>
      <c r="AU1913" s="19"/>
      <c r="AV1913" s="19"/>
      <c r="AW1913" s="28"/>
      <c r="AX1913" s="28"/>
      <c r="AY1913" s="28"/>
      <c r="AZ1913" s="28"/>
      <c r="BA1913" s="28"/>
      <c r="BB1913" s="28"/>
      <c r="BC1913" s="28"/>
      <c r="BD1913" s="28"/>
      <c r="BE1913" s="28"/>
      <c r="BF1913" s="28"/>
      <c r="BG1913" s="28"/>
      <c r="BH1913" s="28"/>
      <c r="BI1913" s="28"/>
      <c r="BJ1913" s="28"/>
      <c r="BK1913" s="28"/>
      <c r="BL1913" s="28"/>
      <c r="BM1913" s="28"/>
      <c r="BN1913" s="28"/>
      <c r="BO1913" s="28"/>
      <c r="BP1913" s="28"/>
      <c r="BQ1913" s="28"/>
    </row>
    <row r="1914" spans="1:69" ht="12.75" customHeight="1">
      <c r="A1914" s="19"/>
      <c r="B1914" s="19"/>
      <c r="C1914" s="17"/>
      <c r="D1914" s="19"/>
      <c r="E1914" s="19"/>
      <c r="F1914" s="20"/>
      <c r="G1914" s="19"/>
      <c r="H1914" s="41"/>
      <c r="I1914" s="41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  <c r="AC1914" s="19"/>
      <c r="AD1914" s="19"/>
      <c r="AE1914" s="19"/>
      <c r="AF1914" s="19"/>
      <c r="AG1914" s="19"/>
      <c r="AH1914" s="19"/>
      <c r="AI1914" s="19"/>
      <c r="AJ1914" s="19"/>
      <c r="AK1914" s="19"/>
      <c r="AL1914" s="19"/>
      <c r="AM1914" s="19"/>
      <c r="AN1914" s="19"/>
      <c r="AO1914" s="19"/>
      <c r="AP1914" s="19"/>
      <c r="AQ1914" s="19"/>
      <c r="AR1914" s="19"/>
      <c r="AS1914" s="19"/>
      <c r="AT1914" s="19"/>
      <c r="AU1914" s="19"/>
      <c r="AV1914" s="19"/>
      <c r="AW1914" s="28"/>
      <c r="AX1914" s="28"/>
      <c r="AY1914" s="28"/>
      <c r="AZ1914" s="28"/>
      <c r="BA1914" s="28"/>
      <c r="BB1914" s="28"/>
      <c r="BC1914" s="28"/>
      <c r="BD1914" s="28"/>
      <c r="BE1914" s="28"/>
      <c r="BF1914" s="28"/>
      <c r="BG1914" s="28"/>
      <c r="BH1914" s="28"/>
      <c r="BI1914" s="28"/>
      <c r="BJ1914" s="28"/>
      <c r="BK1914" s="28"/>
      <c r="BL1914" s="28"/>
      <c r="BM1914" s="28"/>
      <c r="BN1914" s="28"/>
      <c r="BO1914" s="28"/>
      <c r="BP1914" s="28"/>
      <c r="BQ1914" s="28"/>
    </row>
    <row r="1915" spans="1:69" ht="12.75" customHeight="1">
      <c r="A1915" s="19"/>
      <c r="B1915" s="19"/>
      <c r="C1915" s="17"/>
      <c r="D1915" s="19"/>
      <c r="E1915" s="19"/>
      <c r="F1915" s="20"/>
      <c r="G1915" s="19"/>
      <c r="H1915" s="41"/>
      <c r="I1915" s="41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  <c r="AC1915" s="19"/>
      <c r="AD1915" s="19"/>
      <c r="AE1915" s="19"/>
      <c r="AF1915" s="19"/>
      <c r="AG1915" s="19"/>
      <c r="AH1915" s="19"/>
      <c r="AI1915" s="19"/>
      <c r="AJ1915" s="19"/>
      <c r="AK1915" s="19"/>
      <c r="AL1915" s="19"/>
      <c r="AM1915" s="19"/>
      <c r="AN1915" s="19"/>
      <c r="AO1915" s="19"/>
      <c r="AP1915" s="19"/>
      <c r="AQ1915" s="19"/>
      <c r="AR1915" s="19"/>
      <c r="AS1915" s="19"/>
      <c r="AT1915" s="19"/>
      <c r="AU1915" s="19"/>
      <c r="AV1915" s="19"/>
      <c r="AW1915" s="28"/>
      <c r="AX1915" s="28"/>
      <c r="AY1915" s="28"/>
      <c r="AZ1915" s="28"/>
      <c r="BA1915" s="28"/>
      <c r="BB1915" s="28"/>
      <c r="BC1915" s="28"/>
      <c r="BD1915" s="28"/>
      <c r="BE1915" s="28"/>
      <c r="BF1915" s="28"/>
      <c r="BG1915" s="28"/>
      <c r="BH1915" s="28"/>
      <c r="BI1915" s="28"/>
      <c r="BJ1915" s="28"/>
      <c r="BK1915" s="28"/>
      <c r="BL1915" s="28"/>
      <c r="BM1915" s="28"/>
      <c r="BN1915" s="28"/>
      <c r="BO1915" s="28"/>
      <c r="BP1915" s="28"/>
      <c r="BQ1915" s="28"/>
    </row>
    <row r="1916" spans="1:69" ht="12.75" customHeight="1">
      <c r="A1916" s="19"/>
      <c r="B1916" s="19"/>
      <c r="C1916" s="17"/>
      <c r="D1916" s="19"/>
      <c r="E1916" s="19"/>
      <c r="F1916" s="20"/>
      <c r="G1916" s="19"/>
      <c r="H1916" s="41"/>
      <c r="I1916" s="41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  <c r="AC1916" s="19"/>
      <c r="AD1916" s="19"/>
      <c r="AE1916" s="19"/>
      <c r="AF1916" s="19"/>
      <c r="AG1916" s="19"/>
      <c r="AH1916" s="19"/>
      <c r="AI1916" s="19"/>
      <c r="AJ1916" s="19"/>
      <c r="AK1916" s="19"/>
      <c r="AL1916" s="19"/>
      <c r="AM1916" s="19"/>
      <c r="AN1916" s="19"/>
      <c r="AO1916" s="19"/>
      <c r="AP1916" s="19"/>
      <c r="AQ1916" s="19"/>
      <c r="AR1916" s="19"/>
      <c r="AS1916" s="19"/>
      <c r="AT1916" s="19"/>
      <c r="AU1916" s="19"/>
      <c r="AV1916" s="19"/>
      <c r="AW1916" s="28"/>
      <c r="AX1916" s="28"/>
      <c r="AY1916" s="28"/>
      <c r="AZ1916" s="28"/>
      <c r="BA1916" s="28"/>
      <c r="BB1916" s="28"/>
      <c r="BC1916" s="28"/>
      <c r="BD1916" s="28"/>
      <c r="BE1916" s="28"/>
      <c r="BF1916" s="28"/>
      <c r="BG1916" s="28"/>
      <c r="BH1916" s="28"/>
      <c r="BI1916" s="28"/>
      <c r="BJ1916" s="28"/>
      <c r="BK1916" s="28"/>
      <c r="BL1916" s="28"/>
      <c r="BM1916" s="28"/>
      <c r="BN1916" s="28"/>
      <c r="BO1916" s="28"/>
      <c r="BP1916" s="28"/>
      <c r="BQ1916" s="28"/>
    </row>
    <row r="1917" spans="1:69" ht="12.75" customHeight="1">
      <c r="A1917" s="19"/>
      <c r="B1917" s="19"/>
      <c r="C1917" s="17"/>
      <c r="D1917" s="19"/>
      <c r="E1917" s="19"/>
      <c r="F1917" s="20"/>
      <c r="G1917" s="19"/>
      <c r="H1917" s="41"/>
      <c r="I1917" s="41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  <c r="AC1917" s="19"/>
      <c r="AD1917" s="19"/>
      <c r="AE1917" s="19"/>
      <c r="AF1917" s="19"/>
      <c r="AG1917" s="19"/>
      <c r="AH1917" s="19"/>
      <c r="AI1917" s="19"/>
      <c r="AJ1917" s="19"/>
      <c r="AK1917" s="19"/>
      <c r="AL1917" s="19"/>
      <c r="AM1917" s="19"/>
      <c r="AN1917" s="19"/>
      <c r="AO1917" s="19"/>
      <c r="AP1917" s="19"/>
      <c r="AQ1917" s="19"/>
      <c r="AR1917" s="19"/>
      <c r="AS1917" s="19"/>
      <c r="AT1917" s="19"/>
      <c r="AU1917" s="19"/>
      <c r="AV1917" s="19"/>
      <c r="AW1917" s="28"/>
      <c r="AX1917" s="28"/>
      <c r="AY1917" s="28"/>
      <c r="AZ1917" s="28"/>
      <c r="BA1917" s="28"/>
      <c r="BB1917" s="28"/>
      <c r="BC1917" s="28"/>
      <c r="BD1917" s="28"/>
      <c r="BE1917" s="28"/>
      <c r="BF1917" s="28"/>
      <c r="BG1917" s="28"/>
      <c r="BH1917" s="28"/>
      <c r="BI1917" s="28"/>
      <c r="BJ1917" s="28"/>
      <c r="BK1917" s="28"/>
      <c r="BL1917" s="28"/>
      <c r="BM1917" s="28"/>
      <c r="BN1917" s="28"/>
      <c r="BO1917" s="28"/>
      <c r="BP1917" s="28"/>
      <c r="BQ1917" s="28"/>
    </row>
    <row r="1918" spans="1:69" ht="12.75" customHeight="1">
      <c r="A1918" s="19"/>
      <c r="B1918" s="19"/>
      <c r="C1918" s="17"/>
      <c r="D1918" s="19"/>
      <c r="E1918" s="19"/>
      <c r="F1918" s="20"/>
      <c r="G1918" s="19"/>
      <c r="H1918" s="41"/>
      <c r="I1918" s="41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19"/>
      <c r="AG1918" s="19"/>
      <c r="AH1918" s="19"/>
      <c r="AI1918" s="19"/>
      <c r="AJ1918" s="19"/>
      <c r="AK1918" s="19"/>
      <c r="AL1918" s="19"/>
      <c r="AM1918" s="19"/>
      <c r="AN1918" s="19"/>
      <c r="AO1918" s="19"/>
      <c r="AP1918" s="19"/>
      <c r="AQ1918" s="19"/>
      <c r="AR1918" s="19"/>
      <c r="AS1918" s="19"/>
      <c r="AT1918" s="19"/>
      <c r="AU1918" s="19"/>
      <c r="AV1918" s="19"/>
      <c r="AW1918" s="28"/>
      <c r="AX1918" s="28"/>
      <c r="AY1918" s="28"/>
      <c r="AZ1918" s="28"/>
      <c r="BA1918" s="28"/>
      <c r="BB1918" s="28"/>
      <c r="BC1918" s="28"/>
      <c r="BD1918" s="28"/>
      <c r="BE1918" s="28"/>
      <c r="BF1918" s="28"/>
      <c r="BG1918" s="28"/>
      <c r="BH1918" s="28"/>
      <c r="BI1918" s="28"/>
      <c r="BJ1918" s="28"/>
      <c r="BK1918" s="28"/>
      <c r="BL1918" s="28"/>
      <c r="BM1918" s="28"/>
      <c r="BN1918" s="28"/>
      <c r="BO1918" s="28"/>
      <c r="BP1918" s="28"/>
      <c r="BQ1918" s="28"/>
    </row>
    <row r="1919" spans="1:69" ht="12.75" customHeight="1">
      <c r="A1919" s="19"/>
      <c r="B1919" s="19"/>
      <c r="C1919" s="17"/>
      <c r="D1919" s="19"/>
      <c r="E1919" s="19"/>
      <c r="F1919" s="20"/>
      <c r="G1919" s="19"/>
      <c r="H1919" s="41"/>
      <c r="I1919" s="41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/>
      <c r="AD1919" s="19"/>
      <c r="AE1919" s="19"/>
      <c r="AF1919" s="19"/>
      <c r="AG1919" s="19"/>
      <c r="AH1919" s="19"/>
      <c r="AI1919" s="19"/>
      <c r="AJ1919" s="19"/>
      <c r="AK1919" s="19"/>
      <c r="AL1919" s="19"/>
      <c r="AM1919" s="19"/>
      <c r="AN1919" s="19"/>
      <c r="AO1919" s="19"/>
      <c r="AP1919" s="19"/>
      <c r="AQ1919" s="19"/>
      <c r="AR1919" s="19"/>
      <c r="AS1919" s="19"/>
      <c r="AT1919" s="19"/>
      <c r="AU1919" s="19"/>
      <c r="AV1919" s="19"/>
      <c r="AW1919" s="28"/>
      <c r="AX1919" s="28"/>
      <c r="AY1919" s="28"/>
      <c r="AZ1919" s="28"/>
      <c r="BA1919" s="28"/>
      <c r="BB1919" s="28"/>
      <c r="BC1919" s="28"/>
      <c r="BD1919" s="28"/>
      <c r="BE1919" s="28"/>
      <c r="BF1919" s="28"/>
      <c r="BG1919" s="28"/>
      <c r="BH1919" s="28"/>
      <c r="BI1919" s="28"/>
      <c r="BJ1919" s="28"/>
      <c r="BK1919" s="28"/>
      <c r="BL1919" s="28"/>
      <c r="BM1919" s="28"/>
      <c r="BN1919" s="28"/>
      <c r="BO1919" s="28"/>
      <c r="BP1919" s="28"/>
      <c r="BQ1919" s="28"/>
    </row>
    <row r="1920" spans="1:69" ht="12.75" customHeight="1">
      <c r="A1920" s="19"/>
      <c r="B1920" s="19"/>
      <c r="C1920" s="17"/>
      <c r="D1920" s="19"/>
      <c r="E1920" s="19"/>
      <c r="F1920" s="20"/>
      <c r="G1920" s="19"/>
      <c r="H1920" s="41"/>
      <c r="I1920" s="41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/>
      <c r="AD1920" s="19"/>
      <c r="AE1920" s="19"/>
      <c r="AF1920" s="19"/>
      <c r="AG1920" s="19"/>
      <c r="AH1920" s="19"/>
      <c r="AI1920" s="19"/>
      <c r="AJ1920" s="19"/>
      <c r="AK1920" s="19"/>
      <c r="AL1920" s="19"/>
      <c r="AM1920" s="19"/>
      <c r="AN1920" s="19"/>
      <c r="AO1920" s="19"/>
      <c r="AP1920" s="19"/>
      <c r="AQ1920" s="19"/>
      <c r="AR1920" s="19"/>
      <c r="AS1920" s="19"/>
      <c r="AT1920" s="19"/>
      <c r="AU1920" s="19"/>
      <c r="AV1920" s="19"/>
      <c r="AW1920" s="28"/>
      <c r="AX1920" s="28"/>
      <c r="AY1920" s="28"/>
      <c r="AZ1920" s="28"/>
      <c r="BA1920" s="28"/>
      <c r="BB1920" s="28"/>
      <c r="BC1920" s="28"/>
      <c r="BD1920" s="28"/>
      <c r="BE1920" s="28"/>
      <c r="BF1920" s="28"/>
      <c r="BG1920" s="28"/>
      <c r="BH1920" s="28"/>
      <c r="BI1920" s="28"/>
      <c r="BJ1920" s="28"/>
      <c r="BK1920" s="28"/>
      <c r="BL1920" s="28"/>
      <c r="BM1920" s="28"/>
      <c r="BN1920" s="28"/>
      <c r="BO1920" s="28"/>
      <c r="BP1920" s="28"/>
      <c r="BQ1920" s="28"/>
    </row>
    <row r="1921" spans="1:69" ht="12.75" customHeight="1">
      <c r="A1921" s="19"/>
      <c r="B1921" s="19"/>
      <c r="C1921" s="17"/>
      <c r="D1921" s="19"/>
      <c r="E1921" s="19"/>
      <c r="F1921" s="20"/>
      <c r="G1921" s="19"/>
      <c r="H1921" s="41"/>
      <c r="I1921" s="41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/>
      <c r="AD1921" s="19"/>
      <c r="AE1921" s="19"/>
      <c r="AF1921" s="19"/>
      <c r="AG1921" s="19"/>
      <c r="AH1921" s="19"/>
      <c r="AI1921" s="19"/>
      <c r="AJ1921" s="19"/>
      <c r="AK1921" s="19"/>
      <c r="AL1921" s="19"/>
      <c r="AM1921" s="19"/>
      <c r="AN1921" s="19"/>
      <c r="AO1921" s="19"/>
      <c r="AP1921" s="19"/>
      <c r="AQ1921" s="19"/>
      <c r="AR1921" s="19"/>
      <c r="AS1921" s="19"/>
      <c r="AT1921" s="19"/>
      <c r="AU1921" s="19"/>
      <c r="AV1921" s="19"/>
      <c r="AW1921" s="28"/>
      <c r="AX1921" s="28"/>
      <c r="AY1921" s="28"/>
      <c r="AZ1921" s="28"/>
      <c r="BA1921" s="28"/>
      <c r="BB1921" s="28"/>
      <c r="BC1921" s="28"/>
      <c r="BD1921" s="28"/>
      <c r="BE1921" s="28"/>
      <c r="BF1921" s="28"/>
      <c r="BG1921" s="28"/>
      <c r="BH1921" s="28"/>
      <c r="BI1921" s="28"/>
      <c r="BJ1921" s="28"/>
      <c r="BK1921" s="28"/>
      <c r="BL1921" s="28"/>
      <c r="BM1921" s="28"/>
      <c r="BN1921" s="28"/>
      <c r="BO1921" s="28"/>
      <c r="BP1921" s="28"/>
      <c r="BQ1921" s="28"/>
    </row>
    <row r="1922" spans="1:69" ht="12.75" customHeight="1">
      <c r="A1922" s="19"/>
      <c r="B1922" s="19"/>
      <c r="C1922" s="17"/>
      <c r="D1922" s="19"/>
      <c r="E1922" s="19"/>
      <c r="F1922" s="20"/>
      <c r="G1922" s="19"/>
      <c r="H1922" s="41"/>
      <c r="I1922" s="41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  <c r="AC1922" s="19"/>
      <c r="AD1922" s="19"/>
      <c r="AE1922" s="19"/>
      <c r="AF1922" s="19"/>
      <c r="AG1922" s="19"/>
      <c r="AH1922" s="19"/>
      <c r="AI1922" s="19"/>
      <c r="AJ1922" s="19"/>
      <c r="AK1922" s="19"/>
      <c r="AL1922" s="19"/>
      <c r="AM1922" s="19"/>
      <c r="AN1922" s="19"/>
      <c r="AO1922" s="19"/>
      <c r="AP1922" s="19"/>
      <c r="AQ1922" s="19"/>
      <c r="AR1922" s="19"/>
      <c r="AS1922" s="19"/>
      <c r="AT1922" s="19"/>
      <c r="AU1922" s="19"/>
      <c r="AV1922" s="19"/>
      <c r="AW1922" s="28"/>
      <c r="AX1922" s="28"/>
      <c r="AY1922" s="28"/>
      <c r="AZ1922" s="28"/>
      <c r="BA1922" s="28"/>
      <c r="BB1922" s="28"/>
      <c r="BC1922" s="28"/>
      <c r="BD1922" s="28"/>
      <c r="BE1922" s="28"/>
      <c r="BF1922" s="28"/>
      <c r="BG1922" s="28"/>
      <c r="BH1922" s="28"/>
      <c r="BI1922" s="28"/>
      <c r="BJ1922" s="28"/>
      <c r="BK1922" s="28"/>
      <c r="BL1922" s="28"/>
      <c r="BM1922" s="28"/>
      <c r="BN1922" s="28"/>
      <c r="BO1922" s="28"/>
      <c r="BP1922" s="28"/>
      <c r="BQ1922" s="28"/>
    </row>
    <row r="1923" spans="1:69" ht="12.75" customHeight="1">
      <c r="A1923" s="19"/>
      <c r="B1923" s="19"/>
      <c r="C1923" s="17"/>
      <c r="D1923" s="19"/>
      <c r="E1923" s="19"/>
      <c r="F1923" s="20"/>
      <c r="G1923" s="19"/>
      <c r="H1923" s="41"/>
      <c r="I1923" s="41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  <c r="AB1923" s="19"/>
      <c r="AC1923" s="19"/>
      <c r="AD1923" s="19"/>
      <c r="AE1923" s="19"/>
      <c r="AF1923" s="19"/>
      <c r="AG1923" s="19"/>
      <c r="AH1923" s="19"/>
      <c r="AI1923" s="19"/>
      <c r="AJ1923" s="19"/>
      <c r="AK1923" s="19"/>
      <c r="AL1923" s="19"/>
      <c r="AM1923" s="19"/>
      <c r="AN1923" s="19"/>
      <c r="AO1923" s="19"/>
      <c r="AP1923" s="19"/>
      <c r="AQ1923" s="19"/>
      <c r="AR1923" s="19"/>
      <c r="AS1923" s="19"/>
      <c r="AT1923" s="19"/>
      <c r="AU1923" s="19"/>
      <c r="AV1923" s="19"/>
      <c r="AW1923" s="28"/>
      <c r="AX1923" s="28"/>
      <c r="AY1923" s="28"/>
      <c r="AZ1923" s="28"/>
      <c r="BA1923" s="28"/>
      <c r="BB1923" s="28"/>
      <c r="BC1923" s="28"/>
      <c r="BD1923" s="28"/>
      <c r="BE1923" s="28"/>
      <c r="BF1923" s="28"/>
      <c r="BG1923" s="28"/>
      <c r="BH1923" s="28"/>
      <c r="BI1923" s="28"/>
      <c r="BJ1923" s="28"/>
      <c r="BK1923" s="28"/>
      <c r="BL1923" s="28"/>
      <c r="BM1923" s="28"/>
      <c r="BN1923" s="28"/>
      <c r="BO1923" s="28"/>
      <c r="BP1923" s="28"/>
      <c r="BQ1923" s="28"/>
    </row>
    <row r="1924" spans="1:69" ht="12.75" customHeight="1">
      <c r="A1924" s="19"/>
      <c r="B1924" s="19"/>
      <c r="C1924" s="17"/>
      <c r="D1924" s="19"/>
      <c r="E1924" s="19"/>
      <c r="F1924" s="20"/>
      <c r="G1924" s="19"/>
      <c r="H1924" s="41"/>
      <c r="I1924" s="41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  <c r="AC1924" s="19"/>
      <c r="AD1924" s="19"/>
      <c r="AE1924" s="19"/>
      <c r="AF1924" s="19"/>
      <c r="AG1924" s="19"/>
      <c r="AH1924" s="19"/>
      <c r="AI1924" s="19"/>
      <c r="AJ1924" s="19"/>
      <c r="AK1924" s="19"/>
      <c r="AL1924" s="19"/>
      <c r="AM1924" s="19"/>
      <c r="AN1924" s="19"/>
      <c r="AO1924" s="19"/>
      <c r="AP1924" s="19"/>
      <c r="AQ1924" s="19"/>
      <c r="AR1924" s="19"/>
      <c r="AS1924" s="19"/>
      <c r="AT1924" s="19"/>
      <c r="AU1924" s="19"/>
      <c r="AV1924" s="19"/>
      <c r="AW1924" s="28"/>
      <c r="AX1924" s="28"/>
      <c r="AY1924" s="28"/>
      <c r="AZ1924" s="28"/>
      <c r="BA1924" s="28"/>
      <c r="BB1924" s="28"/>
      <c r="BC1924" s="28"/>
      <c r="BD1924" s="28"/>
      <c r="BE1924" s="28"/>
      <c r="BF1924" s="28"/>
      <c r="BG1924" s="28"/>
      <c r="BH1924" s="28"/>
      <c r="BI1924" s="28"/>
      <c r="BJ1924" s="28"/>
      <c r="BK1924" s="28"/>
      <c r="BL1924" s="28"/>
      <c r="BM1924" s="28"/>
      <c r="BN1924" s="28"/>
      <c r="BO1924" s="28"/>
      <c r="BP1924" s="28"/>
      <c r="BQ1924" s="28"/>
    </row>
    <row r="1925" spans="1:69" ht="12.75" customHeight="1">
      <c r="A1925" s="19"/>
      <c r="B1925" s="19"/>
      <c r="C1925" s="17"/>
      <c r="D1925" s="19"/>
      <c r="E1925" s="19"/>
      <c r="F1925" s="20"/>
      <c r="G1925" s="19"/>
      <c r="H1925" s="41"/>
      <c r="I1925" s="41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/>
      <c r="AD1925" s="19"/>
      <c r="AE1925" s="19"/>
      <c r="AF1925" s="19"/>
      <c r="AG1925" s="19"/>
      <c r="AH1925" s="19"/>
      <c r="AI1925" s="19"/>
      <c r="AJ1925" s="19"/>
      <c r="AK1925" s="19"/>
      <c r="AL1925" s="19"/>
      <c r="AM1925" s="19"/>
      <c r="AN1925" s="19"/>
      <c r="AO1925" s="19"/>
      <c r="AP1925" s="19"/>
      <c r="AQ1925" s="19"/>
      <c r="AR1925" s="19"/>
      <c r="AS1925" s="19"/>
      <c r="AT1925" s="19"/>
      <c r="AU1925" s="19"/>
      <c r="AV1925" s="19"/>
      <c r="AW1925" s="28"/>
      <c r="AX1925" s="28"/>
      <c r="AY1925" s="28"/>
      <c r="AZ1925" s="28"/>
      <c r="BA1925" s="28"/>
      <c r="BB1925" s="28"/>
      <c r="BC1925" s="28"/>
      <c r="BD1925" s="28"/>
      <c r="BE1925" s="28"/>
      <c r="BF1925" s="28"/>
      <c r="BG1925" s="28"/>
      <c r="BH1925" s="28"/>
      <c r="BI1925" s="28"/>
      <c r="BJ1925" s="28"/>
      <c r="BK1925" s="28"/>
      <c r="BL1925" s="28"/>
      <c r="BM1925" s="28"/>
      <c r="BN1925" s="28"/>
      <c r="BO1925" s="28"/>
      <c r="BP1925" s="28"/>
      <c r="BQ1925" s="28"/>
    </row>
    <row r="1926" spans="1:69" ht="12.75" customHeight="1">
      <c r="A1926" s="19"/>
      <c r="B1926" s="19"/>
      <c r="C1926" s="17"/>
      <c r="D1926" s="19"/>
      <c r="E1926" s="19"/>
      <c r="F1926" s="20"/>
      <c r="G1926" s="19"/>
      <c r="H1926" s="41"/>
      <c r="I1926" s="41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19"/>
      <c r="AG1926" s="19"/>
      <c r="AH1926" s="19"/>
      <c r="AI1926" s="19"/>
      <c r="AJ1926" s="19"/>
      <c r="AK1926" s="19"/>
      <c r="AL1926" s="19"/>
      <c r="AM1926" s="19"/>
      <c r="AN1926" s="19"/>
      <c r="AO1926" s="19"/>
      <c r="AP1926" s="19"/>
      <c r="AQ1926" s="19"/>
      <c r="AR1926" s="19"/>
      <c r="AS1926" s="19"/>
      <c r="AT1926" s="19"/>
      <c r="AU1926" s="19"/>
      <c r="AV1926" s="19"/>
      <c r="AW1926" s="28"/>
      <c r="AX1926" s="28"/>
      <c r="AY1926" s="28"/>
      <c r="AZ1926" s="28"/>
      <c r="BA1926" s="28"/>
      <c r="BB1926" s="28"/>
      <c r="BC1926" s="28"/>
      <c r="BD1926" s="28"/>
      <c r="BE1926" s="28"/>
      <c r="BF1926" s="28"/>
      <c r="BG1926" s="28"/>
      <c r="BH1926" s="28"/>
      <c r="BI1926" s="28"/>
      <c r="BJ1926" s="28"/>
      <c r="BK1926" s="28"/>
      <c r="BL1926" s="28"/>
      <c r="BM1926" s="28"/>
      <c r="BN1926" s="28"/>
      <c r="BO1926" s="28"/>
      <c r="BP1926" s="28"/>
      <c r="BQ1926" s="28"/>
    </row>
    <row r="1927" spans="1:69" ht="12.75" customHeight="1">
      <c r="A1927" s="19"/>
      <c r="B1927" s="19"/>
      <c r="C1927" s="17"/>
      <c r="D1927" s="19"/>
      <c r="E1927" s="19"/>
      <c r="F1927" s="20"/>
      <c r="G1927" s="19"/>
      <c r="H1927" s="41"/>
      <c r="I1927" s="41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19"/>
      <c r="AG1927" s="19"/>
      <c r="AH1927" s="19"/>
      <c r="AI1927" s="19"/>
      <c r="AJ1927" s="19"/>
      <c r="AK1927" s="19"/>
      <c r="AL1927" s="19"/>
      <c r="AM1927" s="19"/>
      <c r="AN1927" s="19"/>
      <c r="AO1927" s="19"/>
      <c r="AP1927" s="19"/>
      <c r="AQ1927" s="19"/>
      <c r="AR1927" s="19"/>
      <c r="AS1927" s="19"/>
      <c r="AT1927" s="19"/>
      <c r="AU1927" s="19"/>
      <c r="AV1927" s="19"/>
      <c r="AW1927" s="28"/>
      <c r="AX1927" s="28"/>
      <c r="AY1927" s="28"/>
      <c r="AZ1927" s="28"/>
      <c r="BA1927" s="28"/>
      <c r="BB1927" s="28"/>
      <c r="BC1927" s="28"/>
      <c r="BD1927" s="28"/>
      <c r="BE1927" s="28"/>
      <c r="BF1927" s="28"/>
      <c r="BG1927" s="28"/>
      <c r="BH1927" s="28"/>
      <c r="BI1927" s="28"/>
      <c r="BJ1927" s="28"/>
      <c r="BK1927" s="28"/>
      <c r="BL1927" s="28"/>
      <c r="BM1927" s="28"/>
      <c r="BN1927" s="28"/>
      <c r="BO1927" s="28"/>
      <c r="BP1927" s="28"/>
      <c r="BQ1927" s="28"/>
    </row>
    <row r="1928" spans="1:69" ht="12.75" customHeight="1">
      <c r="A1928" s="19"/>
      <c r="B1928" s="19"/>
      <c r="C1928" s="17"/>
      <c r="D1928" s="19"/>
      <c r="E1928" s="19"/>
      <c r="F1928" s="20"/>
      <c r="G1928" s="19"/>
      <c r="H1928" s="41"/>
      <c r="I1928" s="41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  <c r="AC1928" s="19"/>
      <c r="AD1928" s="19"/>
      <c r="AE1928" s="19"/>
      <c r="AF1928" s="19"/>
      <c r="AG1928" s="19"/>
      <c r="AH1928" s="19"/>
      <c r="AI1928" s="19"/>
      <c r="AJ1928" s="19"/>
      <c r="AK1928" s="19"/>
      <c r="AL1928" s="19"/>
      <c r="AM1928" s="19"/>
      <c r="AN1928" s="19"/>
      <c r="AO1928" s="19"/>
      <c r="AP1928" s="19"/>
      <c r="AQ1928" s="19"/>
      <c r="AR1928" s="19"/>
      <c r="AS1928" s="19"/>
      <c r="AT1928" s="19"/>
      <c r="AU1928" s="19"/>
      <c r="AV1928" s="19"/>
      <c r="AW1928" s="28"/>
      <c r="AX1928" s="28"/>
      <c r="AY1928" s="28"/>
      <c r="AZ1928" s="28"/>
      <c r="BA1928" s="28"/>
      <c r="BB1928" s="28"/>
      <c r="BC1928" s="28"/>
      <c r="BD1928" s="28"/>
      <c r="BE1928" s="28"/>
      <c r="BF1928" s="28"/>
      <c r="BG1928" s="28"/>
      <c r="BH1928" s="28"/>
      <c r="BI1928" s="28"/>
      <c r="BJ1928" s="28"/>
      <c r="BK1928" s="28"/>
      <c r="BL1928" s="28"/>
      <c r="BM1928" s="28"/>
      <c r="BN1928" s="28"/>
      <c r="BO1928" s="28"/>
      <c r="BP1928" s="28"/>
      <c r="BQ1928" s="28"/>
    </row>
    <row r="1929" spans="1:69" ht="12.75" customHeight="1">
      <c r="A1929" s="19"/>
      <c r="B1929" s="19"/>
      <c r="C1929" s="17"/>
      <c r="D1929" s="19"/>
      <c r="E1929" s="19"/>
      <c r="F1929" s="20"/>
      <c r="G1929" s="19"/>
      <c r="H1929" s="41"/>
      <c r="I1929" s="41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19"/>
      <c r="AG1929" s="19"/>
      <c r="AH1929" s="19"/>
      <c r="AI1929" s="19"/>
      <c r="AJ1929" s="19"/>
      <c r="AK1929" s="19"/>
      <c r="AL1929" s="19"/>
      <c r="AM1929" s="19"/>
      <c r="AN1929" s="19"/>
      <c r="AO1929" s="19"/>
      <c r="AP1929" s="19"/>
      <c r="AQ1929" s="19"/>
      <c r="AR1929" s="19"/>
      <c r="AS1929" s="19"/>
      <c r="AT1929" s="19"/>
      <c r="AU1929" s="19"/>
      <c r="AV1929" s="19"/>
      <c r="AW1929" s="28"/>
      <c r="AX1929" s="28"/>
      <c r="AY1929" s="28"/>
      <c r="AZ1929" s="28"/>
      <c r="BA1929" s="28"/>
      <c r="BB1929" s="28"/>
      <c r="BC1929" s="28"/>
      <c r="BD1929" s="28"/>
      <c r="BE1929" s="28"/>
      <c r="BF1929" s="28"/>
      <c r="BG1929" s="28"/>
      <c r="BH1929" s="28"/>
      <c r="BI1929" s="28"/>
      <c r="BJ1929" s="28"/>
      <c r="BK1929" s="28"/>
      <c r="BL1929" s="28"/>
      <c r="BM1929" s="28"/>
      <c r="BN1929" s="28"/>
      <c r="BO1929" s="28"/>
      <c r="BP1929" s="28"/>
      <c r="BQ1929" s="28"/>
    </row>
    <row r="1930" spans="1:69" ht="12.75" customHeight="1">
      <c r="A1930" s="19"/>
      <c r="B1930" s="19"/>
      <c r="C1930" s="17"/>
      <c r="D1930" s="19"/>
      <c r="E1930" s="19"/>
      <c r="F1930" s="20"/>
      <c r="G1930" s="19"/>
      <c r="H1930" s="41"/>
      <c r="I1930" s="41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  <c r="AC1930" s="19"/>
      <c r="AD1930" s="19"/>
      <c r="AE1930" s="19"/>
      <c r="AF1930" s="19"/>
      <c r="AG1930" s="19"/>
      <c r="AH1930" s="19"/>
      <c r="AI1930" s="19"/>
      <c r="AJ1930" s="19"/>
      <c r="AK1930" s="19"/>
      <c r="AL1930" s="19"/>
      <c r="AM1930" s="19"/>
      <c r="AN1930" s="19"/>
      <c r="AO1930" s="19"/>
      <c r="AP1930" s="19"/>
      <c r="AQ1930" s="19"/>
      <c r="AR1930" s="19"/>
      <c r="AS1930" s="19"/>
      <c r="AT1930" s="19"/>
      <c r="AU1930" s="19"/>
      <c r="AV1930" s="19"/>
      <c r="AW1930" s="28"/>
      <c r="AX1930" s="28"/>
      <c r="AY1930" s="28"/>
      <c r="AZ1930" s="28"/>
      <c r="BA1930" s="28"/>
      <c r="BB1930" s="28"/>
      <c r="BC1930" s="28"/>
      <c r="BD1930" s="28"/>
      <c r="BE1930" s="28"/>
      <c r="BF1930" s="28"/>
      <c r="BG1930" s="28"/>
      <c r="BH1930" s="28"/>
      <c r="BI1930" s="28"/>
      <c r="BJ1930" s="28"/>
      <c r="BK1930" s="28"/>
      <c r="BL1930" s="28"/>
      <c r="BM1930" s="28"/>
      <c r="BN1930" s="28"/>
      <c r="BO1930" s="28"/>
      <c r="BP1930" s="28"/>
      <c r="BQ1930" s="28"/>
    </row>
    <row r="1931" spans="1:69" ht="12.75" customHeight="1">
      <c r="A1931" s="19"/>
      <c r="B1931" s="19"/>
      <c r="C1931" s="17"/>
      <c r="D1931" s="19"/>
      <c r="E1931" s="19"/>
      <c r="F1931" s="20"/>
      <c r="G1931" s="19"/>
      <c r="H1931" s="41"/>
      <c r="I1931" s="41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19"/>
      <c r="AG1931" s="19"/>
      <c r="AH1931" s="19"/>
      <c r="AI1931" s="19"/>
      <c r="AJ1931" s="19"/>
      <c r="AK1931" s="19"/>
      <c r="AL1931" s="19"/>
      <c r="AM1931" s="19"/>
      <c r="AN1931" s="19"/>
      <c r="AO1931" s="19"/>
      <c r="AP1931" s="19"/>
      <c r="AQ1931" s="19"/>
      <c r="AR1931" s="19"/>
      <c r="AS1931" s="19"/>
      <c r="AT1931" s="19"/>
      <c r="AU1931" s="19"/>
      <c r="AV1931" s="19"/>
      <c r="AW1931" s="28"/>
      <c r="AX1931" s="28"/>
      <c r="AY1931" s="28"/>
      <c r="AZ1931" s="28"/>
      <c r="BA1931" s="28"/>
      <c r="BB1931" s="28"/>
      <c r="BC1931" s="28"/>
      <c r="BD1931" s="28"/>
      <c r="BE1931" s="28"/>
      <c r="BF1931" s="28"/>
      <c r="BG1931" s="28"/>
      <c r="BH1931" s="28"/>
      <c r="BI1931" s="28"/>
      <c r="BJ1931" s="28"/>
      <c r="BK1931" s="28"/>
      <c r="BL1931" s="28"/>
      <c r="BM1931" s="28"/>
      <c r="BN1931" s="28"/>
      <c r="BO1931" s="28"/>
      <c r="BP1931" s="28"/>
      <c r="BQ1931" s="28"/>
    </row>
    <row r="1932" spans="1:69" ht="12.75" customHeight="1">
      <c r="A1932" s="19"/>
      <c r="B1932" s="19"/>
      <c r="C1932" s="17"/>
      <c r="D1932" s="19"/>
      <c r="E1932" s="19"/>
      <c r="F1932" s="20"/>
      <c r="G1932" s="19"/>
      <c r="H1932" s="41"/>
      <c r="I1932" s="41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C1932" s="19"/>
      <c r="AD1932" s="19"/>
      <c r="AE1932" s="19"/>
      <c r="AF1932" s="19"/>
      <c r="AG1932" s="19"/>
      <c r="AH1932" s="19"/>
      <c r="AI1932" s="19"/>
      <c r="AJ1932" s="19"/>
      <c r="AK1932" s="19"/>
      <c r="AL1932" s="19"/>
      <c r="AM1932" s="19"/>
      <c r="AN1932" s="19"/>
      <c r="AO1932" s="19"/>
      <c r="AP1932" s="19"/>
      <c r="AQ1932" s="19"/>
      <c r="AR1932" s="19"/>
      <c r="AS1932" s="19"/>
      <c r="AT1932" s="19"/>
      <c r="AU1932" s="19"/>
      <c r="AV1932" s="19"/>
      <c r="AW1932" s="28"/>
      <c r="AX1932" s="28"/>
      <c r="AY1932" s="28"/>
      <c r="AZ1932" s="28"/>
      <c r="BA1932" s="28"/>
      <c r="BB1932" s="28"/>
      <c r="BC1932" s="28"/>
      <c r="BD1932" s="28"/>
      <c r="BE1932" s="28"/>
      <c r="BF1932" s="28"/>
      <c r="BG1932" s="28"/>
      <c r="BH1932" s="28"/>
      <c r="BI1932" s="28"/>
      <c r="BJ1932" s="28"/>
      <c r="BK1932" s="28"/>
      <c r="BL1932" s="28"/>
      <c r="BM1932" s="28"/>
      <c r="BN1932" s="28"/>
      <c r="BO1932" s="28"/>
      <c r="BP1932" s="28"/>
      <c r="BQ1932" s="28"/>
    </row>
    <row r="1933" spans="1:69" ht="12.75" customHeight="1">
      <c r="A1933" s="19"/>
      <c r="B1933" s="19"/>
      <c r="C1933" s="17"/>
      <c r="D1933" s="19"/>
      <c r="E1933" s="19"/>
      <c r="F1933" s="20"/>
      <c r="G1933" s="19"/>
      <c r="H1933" s="41"/>
      <c r="I1933" s="41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  <c r="AC1933" s="19"/>
      <c r="AD1933" s="19"/>
      <c r="AE1933" s="19"/>
      <c r="AF1933" s="19"/>
      <c r="AG1933" s="19"/>
      <c r="AH1933" s="19"/>
      <c r="AI1933" s="19"/>
      <c r="AJ1933" s="19"/>
      <c r="AK1933" s="19"/>
      <c r="AL1933" s="19"/>
      <c r="AM1933" s="19"/>
      <c r="AN1933" s="19"/>
      <c r="AO1933" s="19"/>
      <c r="AP1933" s="19"/>
      <c r="AQ1933" s="19"/>
      <c r="AR1933" s="19"/>
      <c r="AS1933" s="19"/>
      <c r="AT1933" s="19"/>
      <c r="AU1933" s="19"/>
      <c r="AV1933" s="19"/>
      <c r="AW1933" s="28"/>
      <c r="AX1933" s="28"/>
      <c r="AY1933" s="28"/>
      <c r="AZ1933" s="28"/>
      <c r="BA1933" s="28"/>
      <c r="BB1933" s="28"/>
      <c r="BC1933" s="28"/>
      <c r="BD1933" s="28"/>
      <c r="BE1933" s="28"/>
      <c r="BF1933" s="28"/>
      <c r="BG1933" s="28"/>
      <c r="BH1933" s="28"/>
      <c r="BI1933" s="28"/>
      <c r="BJ1933" s="28"/>
      <c r="BK1933" s="28"/>
      <c r="BL1933" s="28"/>
      <c r="BM1933" s="28"/>
      <c r="BN1933" s="28"/>
      <c r="BO1933" s="28"/>
      <c r="BP1933" s="28"/>
      <c r="BQ1933" s="28"/>
    </row>
    <row r="1934" spans="1:69" ht="12.75" customHeight="1">
      <c r="A1934" s="19"/>
      <c r="B1934" s="19"/>
      <c r="C1934" s="17"/>
      <c r="D1934" s="19"/>
      <c r="E1934" s="19"/>
      <c r="F1934" s="20"/>
      <c r="G1934" s="19"/>
      <c r="H1934" s="41"/>
      <c r="I1934" s="41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  <c r="AC1934" s="19"/>
      <c r="AD1934" s="19"/>
      <c r="AE1934" s="19"/>
      <c r="AF1934" s="19"/>
      <c r="AG1934" s="19"/>
      <c r="AH1934" s="19"/>
      <c r="AI1934" s="19"/>
      <c r="AJ1934" s="19"/>
      <c r="AK1934" s="19"/>
      <c r="AL1934" s="19"/>
      <c r="AM1934" s="19"/>
      <c r="AN1934" s="19"/>
      <c r="AO1934" s="19"/>
      <c r="AP1934" s="19"/>
      <c r="AQ1934" s="19"/>
      <c r="AR1934" s="19"/>
      <c r="AS1934" s="19"/>
      <c r="AT1934" s="19"/>
      <c r="AU1934" s="19"/>
      <c r="AV1934" s="19"/>
      <c r="AW1934" s="28"/>
      <c r="AX1934" s="28"/>
      <c r="AY1934" s="28"/>
      <c r="AZ1934" s="28"/>
      <c r="BA1934" s="28"/>
      <c r="BB1934" s="28"/>
      <c r="BC1934" s="28"/>
      <c r="BD1934" s="28"/>
      <c r="BE1934" s="28"/>
      <c r="BF1934" s="28"/>
      <c r="BG1934" s="28"/>
      <c r="BH1934" s="28"/>
      <c r="BI1934" s="28"/>
      <c r="BJ1934" s="28"/>
      <c r="BK1934" s="28"/>
      <c r="BL1934" s="28"/>
      <c r="BM1934" s="28"/>
      <c r="BN1934" s="28"/>
      <c r="BO1934" s="28"/>
      <c r="BP1934" s="28"/>
      <c r="BQ1934" s="28"/>
    </row>
    <row r="1935" spans="1:69" ht="12.75" customHeight="1">
      <c r="A1935" s="19"/>
      <c r="B1935" s="19"/>
      <c r="C1935" s="17"/>
      <c r="D1935" s="19"/>
      <c r="E1935" s="19"/>
      <c r="F1935" s="20"/>
      <c r="G1935" s="19"/>
      <c r="H1935" s="41"/>
      <c r="I1935" s="41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  <c r="AC1935" s="19"/>
      <c r="AD1935" s="19"/>
      <c r="AE1935" s="19"/>
      <c r="AF1935" s="19"/>
      <c r="AG1935" s="19"/>
      <c r="AH1935" s="19"/>
      <c r="AI1935" s="19"/>
      <c r="AJ1935" s="19"/>
      <c r="AK1935" s="19"/>
      <c r="AL1935" s="19"/>
      <c r="AM1935" s="19"/>
      <c r="AN1935" s="19"/>
      <c r="AO1935" s="19"/>
      <c r="AP1935" s="19"/>
      <c r="AQ1935" s="19"/>
      <c r="AR1935" s="19"/>
      <c r="AS1935" s="19"/>
      <c r="AT1935" s="19"/>
      <c r="AU1935" s="19"/>
      <c r="AV1935" s="19"/>
      <c r="AW1935" s="28"/>
      <c r="AX1935" s="28"/>
      <c r="AY1935" s="28"/>
      <c r="AZ1935" s="28"/>
      <c r="BA1935" s="28"/>
      <c r="BB1935" s="28"/>
      <c r="BC1935" s="28"/>
      <c r="BD1935" s="28"/>
      <c r="BE1935" s="28"/>
      <c r="BF1935" s="28"/>
      <c r="BG1935" s="28"/>
      <c r="BH1935" s="28"/>
      <c r="BI1935" s="28"/>
      <c r="BJ1935" s="28"/>
      <c r="BK1935" s="28"/>
      <c r="BL1935" s="28"/>
      <c r="BM1935" s="28"/>
      <c r="BN1935" s="28"/>
      <c r="BO1935" s="28"/>
      <c r="BP1935" s="28"/>
      <c r="BQ1935" s="28"/>
    </row>
    <row r="1936" spans="1:69" ht="12.75" customHeight="1">
      <c r="A1936" s="19"/>
      <c r="B1936" s="19"/>
      <c r="C1936" s="17"/>
      <c r="D1936" s="19"/>
      <c r="E1936" s="19"/>
      <c r="F1936" s="20"/>
      <c r="G1936" s="19"/>
      <c r="H1936" s="41"/>
      <c r="I1936" s="41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C1936" s="19"/>
      <c r="AD1936" s="19"/>
      <c r="AE1936" s="19"/>
      <c r="AF1936" s="19"/>
      <c r="AG1936" s="19"/>
      <c r="AH1936" s="19"/>
      <c r="AI1936" s="19"/>
      <c r="AJ1936" s="19"/>
      <c r="AK1936" s="19"/>
      <c r="AL1936" s="19"/>
      <c r="AM1936" s="19"/>
      <c r="AN1936" s="19"/>
      <c r="AO1936" s="19"/>
      <c r="AP1936" s="19"/>
      <c r="AQ1936" s="19"/>
      <c r="AR1936" s="19"/>
      <c r="AS1936" s="19"/>
      <c r="AT1936" s="19"/>
      <c r="AU1936" s="19"/>
      <c r="AV1936" s="19"/>
      <c r="AW1936" s="28"/>
      <c r="AX1936" s="28"/>
      <c r="AY1936" s="28"/>
      <c r="AZ1936" s="28"/>
      <c r="BA1936" s="28"/>
      <c r="BB1936" s="28"/>
      <c r="BC1936" s="28"/>
      <c r="BD1936" s="28"/>
      <c r="BE1936" s="28"/>
      <c r="BF1936" s="28"/>
      <c r="BG1936" s="28"/>
      <c r="BH1936" s="28"/>
      <c r="BI1936" s="28"/>
      <c r="BJ1936" s="28"/>
      <c r="BK1936" s="28"/>
      <c r="BL1936" s="28"/>
      <c r="BM1936" s="28"/>
      <c r="BN1936" s="28"/>
      <c r="BO1936" s="28"/>
      <c r="BP1936" s="28"/>
      <c r="BQ1936" s="28"/>
    </row>
    <row r="1937" spans="1:69" ht="12.75" customHeight="1">
      <c r="A1937" s="19"/>
      <c r="B1937" s="19"/>
      <c r="C1937" s="17"/>
      <c r="D1937" s="19"/>
      <c r="E1937" s="19"/>
      <c r="F1937" s="20"/>
      <c r="G1937" s="19"/>
      <c r="H1937" s="41"/>
      <c r="I1937" s="41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  <c r="AC1937" s="19"/>
      <c r="AD1937" s="19"/>
      <c r="AE1937" s="19"/>
      <c r="AF1937" s="19"/>
      <c r="AG1937" s="19"/>
      <c r="AH1937" s="19"/>
      <c r="AI1937" s="19"/>
      <c r="AJ1937" s="19"/>
      <c r="AK1937" s="19"/>
      <c r="AL1937" s="19"/>
      <c r="AM1937" s="19"/>
      <c r="AN1937" s="19"/>
      <c r="AO1937" s="19"/>
      <c r="AP1937" s="19"/>
      <c r="AQ1937" s="19"/>
      <c r="AR1937" s="19"/>
      <c r="AS1937" s="19"/>
      <c r="AT1937" s="19"/>
      <c r="AU1937" s="19"/>
      <c r="AV1937" s="19"/>
      <c r="AW1937" s="28"/>
      <c r="AX1937" s="28"/>
      <c r="AY1937" s="28"/>
      <c r="AZ1937" s="28"/>
      <c r="BA1937" s="28"/>
      <c r="BB1937" s="28"/>
      <c r="BC1937" s="28"/>
      <c r="BD1937" s="28"/>
      <c r="BE1937" s="28"/>
      <c r="BF1937" s="28"/>
      <c r="BG1937" s="28"/>
      <c r="BH1937" s="28"/>
      <c r="BI1937" s="28"/>
      <c r="BJ1937" s="28"/>
      <c r="BK1937" s="28"/>
      <c r="BL1937" s="28"/>
      <c r="BM1937" s="28"/>
      <c r="BN1937" s="28"/>
      <c r="BO1937" s="28"/>
      <c r="BP1937" s="28"/>
      <c r="BQ1937" s="28"/>
    </row>
    <row r="1938" spans="1:69" ht="12.75" customHeight="1">
      <c r="A1938" s="19"/>
      <c r="B1938" s="19"/>
      <c r="C1938" s="17"/>
      <c r="D1938" s="19"/>
      <c r="E1938" s="19"/>
      <c r="F1938" s="20"/>
      <c r="G1938" s="19"/>
      <c r="H1938" s="41"/>
      <c r="I1938" s="41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  <c r="AC1938" s="19"/>
      <c r="AD1938" s="19"/>
      <c r="AE1938" s="19"/>
      <c r="AF1938" s="19"/>
      <c r="AG1938" s="19"/>
      <c r="AH1938" s="19"/>
      <c r="AI1938" s="19"/>
      <c r="AJ1938" s="19"/>
      <c r="AK1938" s="19"/>
      <c r="AL1938" s="19"/>
      <c r="AM1938" s="19"/>
      <c r="AN1938" s="19"/>
      <c r="AO1938" s="19"/>
      <c r="AP1938" s="19"/>
      <c r="AQ1938" s="19"/>
      <c r="AR1938" s="19"/>
      <c r="AS1938" s="19"/>
      <c r="AT1938" s="19"/>
      <c r="AU1938" s="19"/>
      <c r="AV1938" s="19"/>
      <c r="AW1938" s="28"/>
      <c r="AX1938" s="28"/>
      <c r="AY1938" s="28"/>
      <c r="AZ1938" s="28"/>
      <c r="BA1938" s="28"/>
      <c r="BB1938" s="28"/>
      <c r="BC1938" s="28"/>
      <c r="BD1938" s="28"/>
      <c r="BE1938" s="28"/>
      <c r="BF1938" s="28"/>
      <c r="BG1938" s="28"/>
      <c r="BH1938" s="28"/>
      <c r="BI1938" s="28"/>
      <c r="BJ1938" s="28"/>
      <c r="BK1938" s="28"/>
      <c r="BL1938" s="28"/>
      <c r="BM1938" s="28"/>
      <c r="BN1938" s="28"/>
      <c r="BO1938" s="28"/>
      <c r="BP1938" s="28"/>
      <c r="BQ1938" s="28"/>
    </row>
    <row r="1939" spans="1:69" ht="12.75" customHeight="1">
      <c r="A1939" s="19"/>
      <c r="B1939" s="19"/>
      <c r="C1939" s="17"/>
      <c r="D1939" s="19"/>
      <c r="E1939" s="19"/>
      <c r="F1939" s="20"/>
      <c r="G1939" s="19"/>
      <c r="H1939" s="41"/>
      <c r="I1939" s="41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19"/>
      <c r="AG1939" s="19"/>
      <c r="AH1939" s="19"/>
      <c r="AI1939" s="19"/>
      <c r="AJ1939" s="19"/>
      <c r="AK1939" s="19"/>
      <c r="AL1939" s="19"/>
      <c r="AM1939" s="19"/>
      <c r="AN1939" s="19"/>
      <c r="AO1939" s="19"/>
      <c r="AP1939" s="19"/>
      <c r="AQ1939" s="19"/>
      <c r="AR1939" s="19"/>
      <c r="AS1939" s="19"/>
      <c r="AT1939" s="19"/>
      <c r="AU1939" s="19"/>
      <c r="AV1939" s="19"/>
      <c r="AW1939" s="28"/>
      <c r="AX1939" s="28"/>
      <c r="AY1939" s="28"/>
      <c r="AZ1939" s="28"/>
      <c r="BA1939" s="28"/>
      <c r="BB1939" s="28"/>
      <c r="BC1939" s="28"/>
      <c r="BD1939" s="28"/>
      <c r="BE1939" s="28"/>
      <c r="BF1939" s="28"/>
      <c r="BG1939" s="28"/>
      <c r="BH1939" s="28"/>
      <c r="BI1939" s="28"/>
      <c r="BJ1939" s="28"/>
      <c r="BK1939" s="28"/>
      <c r="BL1939" s="28"/>
      <c r="BM1939" s="28"/>
      <c r="BN1939" s="28"/>
      <c r="BO1939" s="28"/>
      <c r="BP1939" s="28"/>
      <c r="BQ1939" s="28"/>
    </row>
    <row r="1940" spans="1:69" ht="12.75" customHeight="1">
      <c r="A1940" s="19"/>
      <c r="B1940" s="19"/>
      <c r="C1940" s="17"/>
      <c r="D1940" s="19"/>
      <c r="E1940" s="19"/>
      <c r="F1940" s="20"/>
      <c r="G1940" s="19"/>
      <c r="H1940" s="41"/>
      <c r="I1940" s="41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  <c r="AC1940" s="19"/>
      <c r="AD1940" s="19"/>
      <c r="AE1940" s="19"/>
      <c r="AF1940" s="19"/>
      <c r="AG1940" s="19"/>
      <c r="AH1940" s="19"/>
      <c r="AI1940" s="19"/>
      <c r="AJ1940" s="19"/>
      <c r="AK1940" s="19"/>
      <c r="AL1940" s="19"/>
      <c r="AM1940" s="19"/>
      <c r="AN1940" s="19"/>
      <c r="AO1940" s="19"/>
      <c r="AP1940" s="19"/>
      <c r="AQ1940" s="19"/>
      <c r="AR1940" s="19"/>
      <c r="AS1940" s="19"/>
      <c r="AT1940" s="19"/>
      <c r="AU1940" s="19"/>
      <c r="AV1940" s="19"/>
      <c r="AW1940" s="28"/>
      <c r="AX1940" s="28"/>
      <c r="AY1940" s="28"/>
      <c r="AZ1940" s="28"/>
      <c r="BA1940" s="28"/>
      <c r="BB1940" s="28"/>
      <c r="BC1940" s="28"/>
      <c r="BD1940" s="28"/>
      <c r="BE1940" s="28"/>
      <c r="BF1940" s="28"/>
      <c r="BG1940" s="28"/>
      <c r="BH1940" s="28"/>
      <c r="BI1940" s="28"/>
      <c r="BJ1940" s="28"/>
      <c r="BK1940" s="28"/>
      <c r="BL1940" s="28"/>
      <c r="BM1940" s="28"/>
      <c r="BN1940" s="28"/>
      <c r="BO1940" s="28"/>
      <c r="BP1940" s="28"/>
      <c r="BQ1940" s="28"/>
    </row>
    <row r="1941" spans="1:69" ht="12.75" customHeight="1">
      <c r="A1941" s="19"/>
      <c r="B1941" s="19"/>
      <c r="C1941" s="17"/>
      <c r="D1941" s="19"/>
      <c r="E1941" s="19"/>
      <c r="F1941" s="20"/>
      <c r="G1941" s="19"/>
      <c r="H1941" s="41"/>
      <c r="I1941" s="41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  <c r="AC1941" s="19"/>
      <c r="AD1941" s="19"/>
      <c r="AE1941" s="19"/>
      <c r="AF1941" s="19"/>
      <c r="AG1941" s="19"/>
      <c r="AH1941" s="19"/>
      <c r="AI1941" s="19"/>
      <c r="AJ1941" s="19"/>
      <c r="AK1941" s="19"/>
      <c r="AL1941" s="19"/>
      <c r="AM1941" s="19"/>
      <c r="AN1941" s="19"/>
      <c r="AO1941" s="19"/>
      <c r="AP1941" s="19"/>
      <c r="AQ1941" s="19"/>
      <c r="AR1941" s="19"/>
      <c r="AS1941" s="19"/>
      <c r="AT1941" s="19"/>
      <c r="AU1941" s="19"/>
      <c r="AV1941" s="19"/>
      <c r="AW1941" s="28"/>
      <c r="AX1941" s="28"/>
      <c r="AY1941" s="28"/>
      <c r="AZ1941" s="28"/>
      <c r="BA1941" s="28"/>
      <c r="BB1941" s="28"/>
      <c r="BC1941" s="28"/>
      <c r="BD1941" s="28"/>
      <c r="BE1941" s="28"/>
      <c r="BF1941" s="28"/>
      <c r="BG1941" s="28"/>
      <c r="BH1941" s="28"/>
      <c r="BI1941" s="28"/>
      <c r="BJ1941" s="28"/>
      <c r="BK1941" s="28"/>
      <c r="BL1941" s="28"/>
      <c r="BM1941" s="28"/>
      <c r="BN1941" s="28"/>
      <c r="BO1941" s="28"/>
      <c r="BP1941" s="28"/>
      <c r="BQ1941" s="28"/>
    </row>
    <row r="1942" spans="1:69" ht="12.75" customHeight="1">
      <c r="A1942" s="19"/>
      <c r="B1942" s="19"/>
      <c r="C1942" s="17"/>
      <c r="D1942" s="19"/>
      <c r="E1942" s="19"/>
      <c r="F1942" s="20"/>
      <c r="G1942" s="19"/>
      <c r="H1942" s="41"/>
      <c r="I1942" s="41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  <c r="AB1942" s="19"/>
      <c r="AC1942" s="19"/>
      <c r="AD1942" s="19"/>
      <c r="AE1942" s="19"/>
      <c r="AF1942" s="19"/>
      <c r="AG1942" s="19"/>
      <c r="AH1942" s="19"/>
      <c r="AI1942" s="19"/>
      <c r="AJ1942" s="19"/>
      <c r="AK1942" s="19"/>
      <c r="AL1942" s="19"/>
      <c r="AM1942" s="19"/>
      <c r="AN1942" s="19"/>
      <c r="AO1942" s="19"/>
      <c r="AP1942" s="19"/>
      <c r="AQ1942" s="19"/>
      <c r="AR1942" s="19"/>
      <c r="AS1942" s="19"/>
      <c r="AT1942" s="19"/>
      <c r="AU1942" s="19"/>
      <c r="AV1942" s="19"/>
      <c r="AW1942" s="28"/>
      <c r="AX1942" s="28"/>
      <c r="AY1942" s="28"/>
      <c r="AZ1942" s="28"/>
      <c r="BA1942" s="28"/>
      <c r="BB1942" s="28"/>
      <c r="BC1942" s="28"/>
      <c r="BD1942" s="28"/>
      <c r="BE1942" s="28"/>
      <c r="BF1942" s="28"/>
      <c r="BG1942" s="28"/>
      <c r="BH1942" s="28"/>
      <c r="BI1942" s="28"/>
      <c r="BJ1942" s="28"/>
      <c r="BK1942" s="28"/>
      <c r="BL1942" s="28"/>
      <c r="BM1942" s="28"/>
      <c r="BN1942" s="28"/>
      <c r="BO1942" s="28"/>
      <c r="BP1942" s="28"/>
      <c r="BQ1942" s="28"/>
    </row>
    <row r="1943" spans="1:69" ht="12.75" customHeight="1">
      <c r="A1943" s="19"/>
      <c r="B1943" s="19"/>
      <c r="C1943" s="17"/>
      <c r="D1943" s="19"/>
      <c r="E1943" s="19"/>
      <c r="F1943" s="20"/>
      <c r="G1943" s="19"/>
      <c r="H1943" s="41"/>
      <c r="I1943" s="41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19"/>
      <c r="AG1943" s="19"/>
      <c r="AH1943" s="19"/>
      <c r="AI1943" s="19"/>
      <c r="AJ1943" s="19"/>
      <c r="AK1943" s="19"/>
      <c r="AL1943" s="19"/>
      <c r="AM1943" s="19"/>
      <c r="AN1943" s="19"/>
      <c r="AO1943" s="19"/>
      <c r="AP1943" s="19"/>
      <c r="AQ1943" s="19"/>
      <c r="AR1943" s="19"/>
      <c r="AS1943" s="19"/>
      <c r="AT1943" s="19"/>
      <c r="AU1943" s="19"/>
      <c r="AV1943" s="19"/>
      <c r="AW1943" s="28"/>
      <c r="AX1943" s="28"/>
      <c r="AY1943" s="28"/>
      <c r="AZ1943" s="28"/>
      <c r="BA1943" s="28"/>
      <c r="BB1943" s="28"/>
      <c r="BC1943" s="28"/>
      <c r="BD1943" s="28"/>
      <c r="BE1943" s="28"/>
      <c r="BF1943" s="28"/>
      <c r="BG1943" s="28"/>
      <c r="BH1943" s="28"/>
      <c r="BI1943" s="28"/>
      <c r="BJ1943" s="28"/>
      <c r="BK1943" s="28"/>
      <c r="BL1943" s="28"/>
      <c r="BM1943" s="28"/>
      <c r="BN1943" s="28"/>
      <c r="BO1943" s="28"/>
      <c r="BP1943" s="28"/>
      <c r="BQ1943" s="28"/>
    </row>
    <row r="1944" spans="1:69" ht="12.75" customHeight="1">
      <c r="A1944" s="19"/>
      <c r="B1944" s="19"/>
      <c r="C1944" s="17"/>
      <c r="D1944" s="19"/>
      <c r="E1944" s="19"/>
      <c r="F1944" s="20"/>
      <c r="G1944" s="19"/>
      <c r="H1944" s="41"/>
      <c r="I1944" s="41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  <c r="X1944" s="19"/>
      <c r="Y1944" s="19"/>
      <c r="Z1944" s="19"/>
      <c r="AA1944" s="19"/>
      <c r="AB1944" s="19"/>
      <c r="AC1944" s="19"/>
      <c r="AD1944" s="19"/>
      <c r="AE1944" s="19"/>
      <c r="AF1944" s="19"/>
      <c r="AG1944" s="19"/>
      <c r="AH1944" s="19"/>
      <c r="AI1944" s="19"/>
      <c r="AJ1944" s="19"/>
      <c r="AK1944" s="19"/>
      <c r="AL1944" s="19"/>
      <c r="AM1944" s="19"/>
      <c r="AN1944" s="19"/>
      <c r="AO1944" s="19"/>
      <c r="AP1944" s="19"/>
      <c r="AQ1944" s="19"/>
      <c r="AR1944" s="19"/>
      <c r="AS1944" s="19"/>
      <c r="AT1944" s="19"/>
      <c r="AU1944" s="19"/>
      <c r="AV1944" s="19"/>
      <c r="AW1944" s="28"/>
      <c r="AX1944" s="28"/>
      <c r="AY1944" s="28"/>
      <c r="AZ1944" s="28"/>
      <c r="BA1944" s="28"/>
      <c r="BB1944" s="28"/>
      <c r="BC1944" s="28"/>
      <c r="BD1944" s="28"/>
      <c r="BE1944" s="28"/>
      <c r="BF1944" s="28"/>
      <c r="BG1944" s="28"/>
      <c r="BH1944" s="28"/>
      <c r="BI1944" s="28"/>
      <c r="BJ1944" s="28"/>
      <c r="BK1944" s="28"/>
      <c r="BL1944" s="28"/>
      <c r="BM1944" s="28"/>
      <c r="BN1944" s="28"/>
      <c r="BO1944" s="28"/>
      <c r="BP1944" s="28"/>
      <c r="BQ1944" s="28"/>
    </row>
    <row r="1945" spans="1:69" ht="12.75" customHeight="1">
      <c r="A1945" s="19"/>
      <c r="B1945" s="19"/>
      <c r="C1945" s="17"/>
      <c r="D1945" s="19"/>
      <c r="E1945" s="19"/>
      <c r="F1945" s="20"/>
      <c r="G1945" s="19"/>
      <c r="H1945" s="41"/>
      <c r="I1945" s="41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  <c r="AC1945" s="19"/>
      <c r="AD1945" s="19"/>
      <c r="AE1945" s="19"/>
      <c r="AF1945" s="19"/>
      <c r="AG1945" s="19"/>
      <c r="AH1945" s="19"/>
      <c r="AI1945" s="19"/>
      <c r="AJ1945" s="19"/>
      <c r="AK1945" s="19"/>
      <c r="AL1945" s="19"/>
      <c r="AM1945" s="19"/>
      <c r="AN1945" s="19"/>
      <c r="AO1945" s="19"/>
      <c r="AP1945" s="19"/>
      <c r="AQ1945" s="19"/>
      <c r="AR1945" s="19"/>
      <c r="AS1945" s="19"/>
      <c r="AT1945" s="19"/>
      <c r="AU1945" s="19"/>
      <c r="AV1945" s="19"/>
      <c r="AW1945" s="28"/>
      <c r="AX1945" s="28"/>
      <c r="AY1945" s="28"/>
      <c r="AZ1945" s="28"/>
      <c r="BA1945" s="28"/>
      <c r="BB1945" s="28"/>
      <c r="BC1945" s="28"/>
      <c r="BD1945" s="28"/>
      <c r="BE1945" s="28"/>
      <c r="BF1945" s="28"/>
      <c r="BG1945" s="28"/>
      <c r="BH1945" s="28"/>
      <c r="BI1945" s="28"/>
      <c r="BJ1945" s="28"/>
      <c r="BK1945" s="28"/>
      <c r="BL1945" s="28"/>
      <c r="BM1945" s="28"/>
      <c r="BN1945" s="28"/>
      <c r="BO1945" s="28"/>
      <c r="BP1945" s="28"/>
      <c r="BQ1945" s="28"/>
    </row>
    <row r="1946" spans="1:69" ht="12.75" customHeight="1">
      <c r="A1946" s="19"/>
      <c r="B1946" s="19"/>
      <c r="C1946" s="17"/>
      <c r="D1946" s="19"/>
      <c r="E1946" s="19"/>
      <c r="F1946" s="20"/>
      <c r="G1946" s="19"/>
      <c r="H1946" s="41"/>
      <c r="I1946" s="41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  <c r="AC1946" s="19"/>
      <c r="AD1946" s="19"/>
      <c r="AE1946" s="19"/>
      <c r="AF1946" s="19"/>
      <c r="AG1946" s="19"/>
      <c r="AH1946" s="19"/>
      <c r="AI1946" s="19"/>
      <c r="AJ1946" s="19"/>
      <c r="AK1946" s="19"/>
      <c r="AL1946" s="19"/>
      <c r="AM1946" s="19"/>
      <c r="AN1946" s="19"/>
      <c r="AO1946" s="19"/>
      <c r="AP1946" s="19"/>
      <c r="AQ1946" s="19"/>
      <c r="AR1946" s="19"/>
      <c r="AS1946" s="19"/>
      <c r="AT1946" s="19"/>
      <c r="AU1946" s="19"/>
      <c r="AV1946" s="19"/>
      <c r="AW1946" s="28"/>
      <c r="AX1946" s="28"/>
      <c r="AY1946" s="28"/>
      <c r="AZ1946" s="28"/>
      <c r="BA1946" s="28"/>
      <c r="BB1946" s="28"/>
      <c r="BC1946" s="28"/>
      <c r="BD1946" s="28"/>
      <c r="BE1946" s="28"/>
      <c r="BF1946" s="28"/>
      <c r="BG1946" s="28"/>
      <c r="BH1946" s="28"/>
      <c r="BI1946" s="28"/>
      <c r="BJ1946" s="28"/>
      <c r="BK1946" s="28"/>
      <c r="BL1946" s="28"/>
      <c r="BM1946" s="28"/>
      <c r="BN1946" s="28"/>
      <c r="BO1946" s="28"/>
      <c r="BP1946" s="28"/>
      <c r="BQ1946" s="28"/>
    </row>
    <row r="1947" spans="1:69" ht="12.75" customHeight="1">
      <c r="A1947" s="19"/>
      <c r="B1947" s="19"/>
      <c r="C1947" s="17"/>
      <c r="D1947" s="19"/>
      <c r="E1947" s="19"/>
      <c r="F1947" s="20"/>
      <c r="G1947" s="19"/>
      <c r="H1947" s="41"/>
      <c r="I1947" s="41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19"/>
      <c r="AG1947" s="19"/>
      <c r="AH1947" s="19"/>
      <c r="AI1947" s="19"/>
      <c r="AJ1947" s="19"/>
      <c r="AK1947" s="19"/>
      <c r="AL1947" s="19"/>
      <c r="AM1947" s="19"/>
      <c r="AN1947" s="19"/>
      <c r="AO1947" s="19"/>
      <c r="AP1947" s="19"/>
      <c r="AQ1947" s="19"/>
      <c r="AR1947" s="19"/>
      <c r="AS1947" s="19"/>
      <c r="AT1947" s="19"/>
      <c r="AU1947" s="19"/>
      <c r="AV1947" s="19"/>
      <c r="AW1947" s="28"/>
      <c r="AX1947" s="28"/>
      <c r="AY1947" s="28"/>
      <c r="AZ1947" s="28"/>
      <c r="BA1947" s="28"/>
      <c r="BB1947" s="28"/>
      <c r="BC1947" s="28"/>
      <c r="BD1947" s="28"/>
      <c r="BE1947" s="28"/>
      <c r="BF1947" s="28"/>
      <c r="BG1947" s="28"/>
      <c r="BH1947" s="28"/>
      <c r="BI1947" s="28"/>
      <c r="BJ1947" s="28"/>
      <c r="BK1947" s="28"/>
      <c r="BL1947" s="28"/>
      <c r="BM1947" s="28"/>
      <c r="BN1947" s="28"/>
      <c r="BO1947" s="28"/>
      <c r="BP1947" s="28"/>
      <c r="BQ1947" s="28"/>
    </row>
    <row r="1948" spans="1:69" ht="12.75" customHeight="1">
      <c r="A1948" s="19"/>
      <c r="B1948" s="19"/>
      <c r="C1948" s="17"/>
      <c r="D1948" s="19"/>
      <c r="E1948" s="19"/>
      <c r="F1948" s="20"/>
      <c r="G1948" s="19"/>
      <c r="H1948" s="41"/>
      <c r="I1948" s="41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  <c r="AC1948" s="19"/>
      <c r="AD1948" s="19"/>
      <c r="AE1948" s="19"/>
      <c r="AF1948" s="19"/>
      <c r="AG1948" s="19"/>
      <c r="AH1948" s="19"/>
      <c r="AI1948" s="19"/>
      <c r="AJ1948" s="19"/>
      <c r="AK1948" s="19"/>
      <c r="AL1948" s="19"/>
      <c r="AM1948" s="19"/>
      <c r="AN1948" s="19"/>
      <c r="AO1948" s="19"/>
      <c r="AP1948" s="19"/>
      <c r="AQ1948" s="19"/>
      <c r="AR1948" s="19"/>
      <c r="AS1948" s="19"/>
      <c r="AT1948" s="19"/>
      <c r="AU1948" s="19"/>
      <c r="AV1948" s="19"/>
      <c r="AW1948" s="28"/>
      <c r="AX1948" s="28"/>
      <c r="AY1948" s="28"/>
      <c r="AZ1948" s="28"/>
      <c r="BA1948" s="28"/>
      <c r="BB1948" s="28"/>
      <c r="BC1948" s="28"/>
      <c r="BD1948" s="28"/>
      <c r="BE1948" s="28"/>
      <c r="BF1948" s="28"/>
      <c r="BG1948" s="28"/>
      <c r="BH1948" s="28"/>
      <c r="BI1948" s="28"/>
      <c r="BJ1948" s="28"/>
      <c r="BK1948" s="28"/>
      <c r="BL1948" s="28"/>
      <c r="BM1948" s="28"/>
      <c r="BN1948" s="28"/>
      <c r="BO1948" s="28"/>
      <c r="BP1948" s="28"/>
      <c r="BQ1948" s="28"/>
    </row>
    <row r="1949" spans="1:69" ht="12.75" customHeight="1">
      <c r="A1949" s="19"/>
      <c r="B1949" s="19"/>
      <c r="C1949" s="17"/>
      <c r="D1949" s="19"/>
      <c r="E1949" s="19"/>
      <c r="F1949" s="20"/>
      <c r="G1949" s="19"/>
      <c r="H1949" s="41"/>
      <c r="I1949" s="41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  <c r="AC1949" s="19"/>
      <c r="AD1949" s="19"/>
      <c r="AE1949" s="19"/>
      <c r="AF1949" s="19"/>
      <c r="AG1949" s="19"/>
      <c r="AH1949" s="19"/>
      <c r="AI1949" s="19"/>
      <c r="AJ1949" s="19"/>
      <c r="AK1949" s="19"/>
      <c r="AL1949" s="19"/>
      <c r="AM1949" s="19"/>
      <c r="AN1949" s="19"/>
      <c r="AO1949" s="19"/>
      <c r="AP1949" s="19"/>
      <c r="AQ1949" s="19"/>
      <c r="AR1949" s="19"/>
      <c r="AS1949" s="19"/>
      <c r="AT1949" s="19"/>
      <c r="AU1949" s="19"/>
      <c r="AV1949" s="19"/>
      <c r="AW1949" s="28"/>
      <c r="AX1949" s="28"/>
      <c r="AY1949" s="28"/>
      <c r="AZ1949" s="28"/>
      <c r="BA1949" s="28"/>
      <c r="BB1949" s="28"/>
      <c r="BC1949" s="28"/>
      <c r="BD1949" s="28"/>
      <c r="BE1949" s="28"/>
      <c r="BF1949" s="28"/>
      <c r="BG1949" s="28"/>
      <c r="BH1949" s="28"/>
      <c r="BI1949" s="28"/>
      <c r="BJ1949" s="28"/>
      <c r="BK1949" s="28"/>
      <c r="BL1949" s="28"/>
      <c r="BM1949" s="28"/>
      <c r="BN1949" s="28"/>
      <c r="BO1949" s="28"/>
      <c r="BP1949" s="28"/>
      <c r="BQ1949" s="28"/>
    </row>
    <row r="1950" spans="1:69" ht="12.75" customHeight="1">
      <c r="A1950" s="19"/>
      <c r="B1950" s="19"/>
      <c r="C1950" s="17"/>
      <c r="D1950" s="19"/>
      <c r="E1950" s="19"/>
      <c r="F1950" s="20"/>
      <c r="G1950" s="19"/>
      <c r="H1950" s="41"/>
      <c r="I1950" s="41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  <c r="AB1950" s="19"/>
      <c r="AC1950" s="19"/>
      <c r="AD1950" s="19"/>
      <c r="AE1950" s="19"/>
      <c r="AF1950" s="19"/>
      <c r="AG1950" s="19"/>
      <c r="AH1950" s="19"/>
      <c r="AI1950" s="19"/>
      <c r="AJ1950" s="19"/>
      <c r="AK1950" s="19"/>
      <c r="AL1950" s="19"/>
      <c r="AM1950" s="19"/>
      <c r="AN1950" s="19"/>
      <c r="AO1950" s="19"/>
      <c r="AP1950" s="19"/>
      <c r="AQ1950" s="19"/>
      <c r="AR1950" s="19"/>
      <c r="AS1950" s="19"/>
      <c r="AT1950" s="19"/>
      <c r="AU1950" s="19"/>
      <c r="AV1950" s="19"/>
      <c r="AW1950" s="28"/>
      <c r="AX1950" s="28"/>
      <c r="AY1950" s="28"/>
      <c r="AZ1950" s="28"/>
      <c r="BA1950" s="28"/>
      <c r="BB1950" s="28"/>
      <c r="BC1950" s="28"/>
      <c r="BD1950" s="28"/>
      <c r="BE1950" s="28"/>
      <c r="BF1950" s="28"/>
      <c r="BG1950" s="28"/>
      <c r="BH1950" s="28"/>
      <c r="BI1950" s="28"/>
      <c r="BJ1950" s="28"/>
      <c r="BK1950" s="28"/>
      <c r="BL1950" s="28"/>
      <c r="BM1950" s="28"/>
      <c r="BN1950" s="28"/>
      <c r="BO1950" s="28"/>
      <c r="BP1950" s="28"/>
      <c r="BQ1950" s="28"/>
    </row>
    <row r="1951" spans="1:69" ht="12.75" customHeight="1">
      <c r="A1951" s="19"/>
      <c r="B1951" s="19"/>
      <c r="C1951" s="17"/>
      <c r="D1951" s="19"/>
      <c r="E1951" s="19"/>
      <c r="F1951" s="20"/>
      <c r="G1951" s="19"/>
      <c r="H1951" s="41"/>
      <c r="I1951" s="41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19"/>
      <c r="AG1951" s="19"/>
      <c r="AH1951" s="19"/>
      <c r="AI1951" s="19"/>
      <c r="AJ1951" s="19"/>
      <c r="AK1951" s="19"/>
      <c r="AL1951" s="19"/>
      <c r="AM1951" s="19"/>
      <c r="AN1951" s="19"/>
      <c r="AO1951" s="19"/>
      <c r="AP1951" s="19"/>
      <c r="AQ1951" s="19"/>
      <c r="AR1951" s="19"/>
      <c r="AS1951" s="19"/>
      <c r="AT1951" s="19"/>
      <c r="AU1951" s="19"/>
      <c r="AV1951" s="19"/>
      <c r="AW1951" s="28"/>
      <c r="AX1951" s="28"/>
      <c r="AY1951" s="28"/>
      <c r="AZ1951" s="28"/>
      <c r="BA1951" s="28"/>
      <c r="BB1951" s="28"/>
      <c r="BC1951" s="28"/>
      <c r="BD1951" s="28"/>
      <c r="BE1951" s="28"/>
      <c r="BF1951" s="28"/>
      <c r="BG1951" s="28"/>
      <c r="BH1951" s="28"/>
      <c r="BI1951" s="28"/>
      <c r="BJ1951" s="28"/>
      <c r="BK1951" s="28"/>
      <c r="BL1951" s="28"/>
      <c r="BM1951" s="28"/>
      <c r="BN1951" s="28"/>
      <c r="BO1951" s="28"/>
      <c r="BP1951" s="28"/>
      <c r="BQ1951" s="28"/>
    </row>
    <row r="1952" spans="1:69" ht="12.75" customHeight="1">
      <c r="A1952" s="19"/>
      <c r="B1952" s="19"/>
      <c r="C1952" s="17"/>
      <c r="D1952" s="19"/>
      <c r="E1952" s="19"/>
      <c r="F1952" s="20"/>
      <c r="G1952" s="19"/>
      <c r="H1952" s="41"/>
      <c r="I1952" s="41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19"/>
      <c r="AG1952" s="19"/>
      <c r="AH1952" s="19"/>
      <c r="AI1952" s="19"/>
      <c r="AJ1952" s="19"/>
      <c r="AK1952" s="19"/>
      <c r="AL1952" s="19"/>
      <c r="AM1952" s="19"/>
      <c r="AN1952" s="19"/>
      <c r="AO1952" s="19"/>
      <c r="AP1952" s="19"/>
      <c r="AQ1952" s="19"/>
      <c r="AR1952" s="19"/>
      <c r="AS1952" s="19"/>
      <c r="AT1952" s="19"/>
      <c r="AU1952" s="19"/>
      <c r="AV1952" s="19"/>
      <c r="AW1952" s="28"/>
      <c r="AX1952" s="28"/>
      <c r="AY1952" s="28"/>
      <c r="AZ1952" s="28"/>
      <c r="BA1952" s="28"/>
      <c r="BB1952" s="28"/>
      <c r="BC1952" s="28"/>
      <c r="BD1952" s="28"/>
      <c r="BE1952" s="28"/>
      <c r="BF1952" s="28"/>
      <c r="BG1952" s="28"/>
      <c r="BH1952" s="28"/>
      <c r="BI1952" s="28"/>
      <c r="BJ1952" s="28"/>
      <c r="BK1952" s="28"/>
      <c r="BL1952" s="28"/>
      <c r="BM1952" s="28"/>
      <c r="BN1952" s="28"/>
      <c r="BO1952" s="28"/>
      <c r="BP1952" s="28"/>
      <c r="BQ1952" s="28"/>
    </row>
    <row r="1953" spans="1:69" ht="12.75" customHeight="1">
      <c r="A1953" s="19"/>
      <c r="B1953" s="19"/>
      <c r="C1953" s="17"/>
      <c r="D1953" s="19"/>
      <c r="E1953" s="19"/>
      <c r="F1953" s="20"/>
      <c r="G1953" s="19"/>
      <c r="H1953" s="41"/>
      <c r="I1953" s="41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  <c r="AC1953" s="19"/>
      <c r="AD1953" s="19"/>
      <c r="AE1953" s="19"/>
      <c r="AF1953" s="19"/>
      <c r="AG1953" s="19"/>
      <c r="AH1953" s="19"/>
      <c r="AI1953" s="19"/>
      <c r="AJ1953" s="19"/>
      <c r="AK1953" s="19"/>
      <c r="AL1953" s="19"/>
      <c r="AM1953" s="19"/>
      <c r="AN1953" s="19"/>
      <c r="AO1953" s="19"/>
      <c r="AP1953" s="19"/>
      <c r="AQ1953" s="19"/>
      <c r="AR1953" s="19"/>
      <c r="AS1953" s="19"/>
      <c r="AT1953" s="19"/>
      <c r="AU1953" s="19"/>
      <c r="AV1953" s="19"/>
      <c r="AW1953" s="28"/>
      <c r="AX1953" s="28"/>
      <c r="AY1953" s="28"/>
      <c r="AZ1953" s="28"/>
      <c r="BA1953" s="28"/>
      <c r="BB1953" s="28"/>
      <c r="BC1953" s="28"/>
      <c r="BD1953" s="28"/>
      <c r="BE1953" s="28"/>
      <c r="BF1953" s="28"/>
      <c r="BG1953" s="28"/>
      <c r="BH1953" s="28"/>
      <c r="BI1953" s="28"/>
      <c r="BJ1953" s="28"/>
      <c r="BK1953" s="28"/>
      <c r="BL1953" s="28"/>
      <c r="BM1953" s="28"/>
      <c r="BN1953" s="28"/>
      <c r="BO1953" s="28"/>
      <c r="BP1953" s="28"/>
      <c r="BQ1953" s="28"/>
    </row>
    <row r="1954" spans="1:69" ht="12.75" customHeight="1">
      <c r="A1954" s="19"/>
      <c r="B1954" s="19"/>
      <c r="C1954" s="17"/>
      <c r="D1954" s="19"/>
      <c r="E1954" s="19"/>
      <c r="F1954" s="20"/>
      <c r="G1954" s="19"/>
      <c r="H1954" s="41"/>
      <c r="I1954" s="41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19"/>
      <c r="AG1954" s="19"/>
      <c r="AH1954" s="19"/>
      <c r="AI1954" s="19"/>
      <c r="AJ1954" s="19"/>
      <c r="AK1954" s="19"/>
      <c r="AL1954" s="19"/>
      <c r="AM1954" s="19"/>
      <c r="AN1954" s="19"/>
      <c r="AO1954" s="19"/>
      <c r="AP1954" s="19"/>
      <c r="AQ1954" s="19"/>
      <c r="AR1954" s="19"/>
      <c r="AS1954" s="19"/>
      <c r="AT1954" s="19"/>
      <c r="AU1954" s="19"/>
      <c r="AV1954" s="19"/>
      <c r="AW1954" s="28"/>
      <c r="AX1954" s="28"/>
      <c r="AY1954" s="28"/>
      <c r="AZ1954" s="28"/>
      <c r="BA1954" s="28"/>
      <c r="BB1954" s="28"/>
      <c r="BC1954" s="28"/>
      <c r="BD1954" s="28"/>
      <c r="BE1954" s="28"/>
      <c r="BF1954" s="28"/>
      <c r="BG1954" s="28"/>
      <c r="BH1954" s="28"/>
      <c r="BI1954" s="28"/>
      <c r="BJ1954" s="28"/>
      <c r="BK1954" s="28"/>
      <c r="BL1954" s="28"/>
      <c r="BM1954" s="28"/>
      <c r="BN1954" s="28"/>
      <c r="BO1954" s="28"/>
      <c r="BP1954" s="28"/>
      <c r="BQ1954" s="28"/>
    </row>
    <row r="1955" spans="1:69" ht="12.75" customHeight="1">
      <c r="A1955" s="19"/>
      <c r="B1955" s="19"/>
      <c r="C1955" s="17"/>
      <c r="D1955" s="19"/>
      <c r="E1955" s="19"/>
      <c r="F1955" s="20"/>
      <c r="G1955" s="19"/>
      <c r="H1955" s="41"/>
      <c r="I1955" s="41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19"/>
      <c r="AG1955" s="19"/>
      <c r="AH1955" s="19"/>
      <c r="AI1955" s="19"/>
      <c r="AJ1955" s="19"/>
      <c r="AK1955" s="19"/>
      <c r="AL1955" s="19"/>
      <c r="AM1955" s="19"/>
      <c r="AN1955" s="19"/>
      <c r="AO1955" s="19"/>
      <c r="AP1955" s="19"/>
      <c r="AQ1955" s="19"/>
      <c r="AR1955" s="19"/>
      <c r="AS1955" s="19"/>
      <c r="AT1955" s="19"/>
      <c r="AU1955" s="19"/>
      <c r="AV1955" s="19"/>
      <c r="AW1955" s="28"/>
      <c r="AX1955" s="28"/>
      <c r="AY1955" s="28"/>
      <c r="AZ1955" s="28"/>
      <c r="BA1955" s="28"/>
      <c r="BB1955" s="28"/>
      <c r="BC1955" s="28"/>
      <c r="BD1955" s="28"/>
      <c r="BE1955" s="28"/>
      <c r="BF1955" s="28"/>
      <c r="BG1955" s="28"/>
      <c r="BH1955" s="28"/>
      <c r="BI1955" s="28"/>
      <c r="BJ1955" s="28"/>
      <c r="BK1955" s="28"/>
      <c r="BL1955" s="28"/>
      <c r="BM1955" s="28"/>
      <c r="BN1955" s="28"/>
      <c r="BO1955" s="28"/>
      <c r="BP1955" s="28"/>
      <c r="BQ1955" s="28"/>
    </row>
    <row r="1956" spans="1:69" ht="12.75" customHeight="1">
      <c r="A1956" s="19"/>
      <c r="B1956" s="19"/>
      <c r="C1956" s="17"/>
      <c r="D1956" s="19"/>
      <c r="E1956" s="19"/>
      <c r="F1956" s="20"/>
      <c r="G1956" s="19"/>
      <c r="H1956" s="41"/>
      <c r="I1956" s="41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/>
      <c r="AD1956" s="19"/>
      <c r="AE1956" s="19"/>
      <c r="AF1956" s="19"/>
      <c r="AG1956" s="19"/>
      <c r="AH1956" s="19"/>
      <c r="AI1956" s="19"/>
      <c r="AJ1956" s="19"/>
      <c r="AK1956" s="19"/>
      <c r="AL1956" s="19"/>
      <c r="AM1956" s="19"/>
      <c r="AN1956" s="19"/>
      <c r="AO1956" s="19"/>
      <c r="AP1956" s="19"/>
      <c r="AQ1956" s="19"/>
      <c r="AR1956" s="19"/>
      <c r="AS1956" s="19"/>
      <c r="AT1956" s="19"/>
      <c r="AU1956" s="19"/>
      <c r="AV1956" s="19"/>
      <c r="AW1956" s="28"/>
      <c r="AX1956" s="28"/>
      <c r="AY1956" s="28"/>
      <c r="AZ1956" s="28"/>
      <c r="BA1956" s="28"/>
      <c r="BB1956" s="28"/>
      <c r="BC1956" s="28"/>
      <c r="BD1956" s="28"/>
      <c r="BE1956" s="28"/>
      <c r="BF1956" s="28"/>
      <c r="BG1956" s="28"/>
      <c r="BH1956" s="28"/>
      <c r="BI1956" s="28"/>
      <c r="BJ1956" s="28"/>
      <c r="BK1956" s="28"/>
      <c r="BL1956" s="28"/>
      <c r="BM1956" s="28"/>
      <c r="BN1956" s="28"/>
      <c r="BO1956" s="28"/>
      <c r="BP1956" s="28"/>
      <c r="BQ1956" s="28"/>
    </row>
    <row r="1957" spans="1:69" ht="12.75" customHeight="1">
      <c r="A1957" s="19"/>
      <c r="B1957" s="19"/>
      <c r="C1957" s="17"/>
      <c r="D1957" s="19"/>
      <c r="E1957" s="19"/>
      <c r="F1957" s="20"/>
      <c r="G1957" s="19"/>
      <c r="H1957" s="41"/>
      <c r="I1957" s="41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/>
      <c r="AD1957" s="19"/>
      <c r="AE1957" s="19"/>
      <c r="AF1957" s="19"/>
      <c r="AG1957" s="19"/>
      <c r="AH1957" s="19"/>
      <c r="AI1957" s="19"/>
      <c r="AJ1957" s="19"/>
      <c r="AK1957" s="19"/>
      <c r="AL1957" s="19"/>
      <c r="AM1957" s="19"/>
      <c r="AN1957" s="19"/>
      <c r="AO1957" s="19"/>
      <c r="AP1957" s="19"/>
      <c r="AQ1957" s="19"/>
      <c r="AR1957" s="19"/>
      <c r="AS1957" s="19"/>
      <c r="AT1957" s="19"/>
      <c r="AU1957" s="19"/>
      <c r="AV1957" s="19"/>
      <c r="AW1957" s="28"/>
      <c r="AX1957" s="28"/>
      <c r="AY1957" s="28"/>
      <c r="AZ1957" s="28"/>
      <c r="BA1957" s="28"/>
      <c r="BB1957" s="28"/>
      <c r="BC1957" s="28"/>
      <c r="BD1957" s="28"/>
      <c r="BE1957" s="28"/>
      <c r="BF1957" s="28"/>
      <c r="BG1957" s="28"/>
      <c r="BH1957" s="28"/>
      <c r="BI1957" s="28"/>
      <c r="BJ1957" s="28"/>
      <c r="BK1957" s="28"/>
      <c r="BL1957" s="28"/>
      <c r="BM1957" s="28"/>
      <c r="BN1957" s="28"/>
      <c r="BO1957" s="28"/>
      <c r="BP1957" s="28"/>
      <c r="BQ1957" s="28"/>
    </row>
    <row r="1958" spans="1:69" ht="12.75" customHeight="1">
      <c r="A1958" s="19"/>
      <c r="B1958" s="19"/>
      <c r="C1958" s="17"/>
      <c r="D1958" s="19"/>
      <c r="E1958" s="19"/>
      <c r="F1958" s="20"/>
      <c r="G1958" s="19"/>
      <c r="H1958" s="41"/>
      <c r="I1958" s="41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/>
      <c r="AD1958" s="19"/>
      <c r="AE1958" s="19"/>
      <c r="AF1958" s="19"/>
      <c r="AG1958" s="19"/>
      <c r="AH1958" s="19"/>
      <c r="AI1958" s="19"/>
      <c r="AJ1958" s="19"/>
      <c r="AK1958" s="19"/>
      <c r="AL1958" s="19"/>
      <c r="AM1958" s="19"/>
      <c r="AN1958" s="19"/>
      <c r="AO1958" s="19"/>
      <c r="AP1958" s="19"/>
      <c r="AQ1958" s="19"/>
      <c r="AR1958" s="19"/>
      <c r="AS1958" s="19"/>
      <c r="AT1958" s="19"/>
      <c r="AU1958" s="19"/>
      <c r="AV1958" s="19"/>
      <c r="AW1958" s="28"/>
      <c r="AX1958" s="28"/>
      <c r="AY1958" s="28"/>
      <c r="AZ1958" s="28"/>
      <c r="BA1958" s="28"/>
      <c r="BB1958" s="28"/>
      <c r="BC1958" s="28"/>
      <c r="BD1958" s="28"/>
      <c r="BE1958" s="28"/>
      <c r="BF1958" s="28"/>
      <c r="BG1958" s="28"/>
      <c r="BH1958" s="28"/>
      <c r="BI1958" s="28"/>
      <c r="BJ1958" s="28"/>
      <c r="BK1958" s="28"/>
      <c r="BL1958" s="28"/>
      <c r="BM1958" s="28"/>
      <c r="BN1958" s="28"/>
      <c r="BO1958" s="28"/>
      <c r="BP1958" s="28"/>
      <c r="BQ1958" s="28"/>
    </row>
    <row r="1959" spans="1:69" ht="12.75" customHeight="1">
      <c r="A1959" s="19"/>
      <c r="B1959" s="19"/>
      <c r="C1959" s="17"/>
      <c r="D1959" s="19"/>
      <c r="E1959" s="19"/>
      <c r="F1959" s="20"/>
      <c r="G1959" s="19"/>
      <c r="H1959" s="41"/>
      <c r="I1959" s="41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/>
      <c r="AD1959" s="19"/>
      <c r="AE1959" s="19"/>
      <c r="AF1959" s="19"/>
      <c r="AG1959" s="19"/>
      <c r="AH1959" s="19"/>
      <c r="AI1959" s="19"/>
      <c r="AJ1959" s="19"/>
      <c r="AK1959" s="19"/>
      <c r="AL1959" s="19"/>
      <c r="AM1959" s="19"/>
      <c r="AN1959" s="19"/>
      <c r="AO1959" s="19"/>
      <c r="AP1959" s="19"/>
      <c r="AQ1959" s="19"/>
      <c r="AR1959" s="19"/>
      <c r="AS1959" s="19"/>
      <c r="AT1959" s="19"/>
      <c r="AU1959" s="19"/>
      <c r="AV1959" s="19"/>
      <c r="AW1959" s="28"/>
      <c r="AX1959" s="28"/>
      <c r="AY1959" s="28"/>
      <c r="AZ1959" s="28"/>
      <c r="BA1959" s="28"/>
      <c r="BB1959" s="28"/>
      <c r="BC1959" s="28"/>
      <c r="BD1959" s="28"/>
      <c r="BE1959" s="28"/>
      <c r="BF1959" s="28"/>
      <c r="BG1959" s="28"/>
      <c r="BH1959" s="28"/>
      <c r="BI1959" s="28"/>
      <c r="BJ1959" s="28"/>
      <c r="BK1959" s="28"/>
      <c r="BL1959" s="28"/>
      <c r="BM1959" s="28"/>
      <c r="BN1959" s="28"/>
      <c r="BO1959" s="28"/>
      <c r="BP1959" s="28"/>
      <c r="BQ1959" s="28"/>
    </row>
    <row r="1960" spans="1:69" ht="12.75" customHeight="1">
      <c r="A1960" s="19"/>
      <c r="B1960" s="19"/>
      <c r="C1960" s="17"/>
      <c r="D1960" s="19"/>
      <c r="E1960" s="19"/>
      <c r="F1960" s="20"/>
      <c r="G1960" s="19"/>
      <c r="H1960" s="41"/>
      <c r="I1960" s="41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  <c r="X1960" s="19"/>
      <c r="Y1960" s="19"/>
      <c r="Z1960" s="19"/>
      <c r="AA1960" s="19"/>
      <c r="AB1960" s="19"/>
      <c r="AC1960" s="19"/>
      <c r="AD1960" s="19"/>
      <c r="AE1960" s="19"/>
      <c r="AF1960" s="19"/>
      <c r="AG1960" s="19"/>
      <c r="AH1960" s="19"/>
      <c r="AI1960" s="19"/>
      <c r="AJ1960" s="19"/>
      <c r="AK1960" s="19"/>
      <c r="AL1960" s="19"/>
      <c r="AM1960" s="19"/>
      <c r="AN1960" s="19"/>
      <c r="AO1960" s="19"/>
      <c r="AP1960" s="19"/>
      <c r="AQ1960" s="19"/>
      <c r="AR1960" s="19"/>
      <c r="AS1960" s="19"/>
      <c r="AT1960" s="19"/>
      <c r="AU1960" s="19"/>
      <c r="AV1960" s="19"/>
      <c r="AW1960" s="28"/>
      <c r="AX1960" s="28"/>
      <c r="AY1960" s="28"/>
      <c r="AZ1960" s="28"/>
      <c r="BA1960" s="28"/>
      <c r="BB1960" s="28"/>
      <c r="BC1960" s="28"/>
      <c r="BD1960" s="28"/>
      <c r="BE1960" s="28"/>
      <c r="BF1960" s="28"/>
      <c r="BG1960" s="28"/>
      <c r="BH1960" s="28"/>
      <c r="BI1960" s="28"/>
      <c r="BJ1960" s="28"/>
      <c r="BK1960" s="28"/>
      <c r="BL1960" s="28"/>
      <c r="BM1960" s="28"/>
      <c r="BN1960" s="28"/>
      <c r="BO1960" s="28"/>
      <c r="BP1960" s="28"/>
      <c r="BQ1960" s="28"/>
    </row>
    <row r="1961" spans="1:69" ht="12.75" customHeight="1">
      <c r="A1961" s="19"/>
      <c r="B1961" s="19"/>
      <c r="C1961" s="17"/>
      <c r="D1961" s="19"/>
      <c r="E1961" s="19"/>
      <c r="F1961" s="20"/>
      <c r="G1961" s="19"/>
      <c r="H1961" s="41"/>
      <c r="I1961" s="41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  <c r="AC1961" s="19"/>
      <c r="AD1961" s="19"/>
      <c r="AE1961" s="19"/>
      <c r="AF1961" s="19"/>
      <c r="AG1961" s="19"/>
      <c r="AH1961" s="19"/>
      <c r="AI1961" s="19"/>
      <c r="AJ1961" s="19"/>
      <c r="AK1961" s="19"/>
      <c r="AL1961" s="19"/>
      <c r="AM1961" s="19"/>
      <c r="AN1961" s="19"/>
      <c r="AO1961" s="19"/>
      <c r="AP1961" s="19"/>
      <c r="AQ1961" s="19"/>
      <c r="AR1961" s="19"/>
      <c r="AS1961" s="19"/>
      <c r="AT1961" s="19"/>
      <c r="AU1961" s="19"/>
      <c r="AV1961" s="19"/>
      <c r="AW1961" s="28"/>
      <c r="AX1961" s="28"/>
      <c r="AY1961" s="28"/>
      <c r="AZ1961" s="28"/>
      <c r="BA1961" s="28"/>
      <c r="BB1961" s="28"/>
      <c r="BC1961" s="28"/>
      <c r="BD1961" s="28"/>
      <c r="BE1961" s="28"/>
      <c r="BF1961" s="28"/>
      <c r="BG1961" s="28"/>
      <c r="BH1961" s="28"/>
      <c r="BI1961" s="28"/>
      <c r="BJ1961" s="28"/>
      <c r="BK1961" s="28"/>
      <c r="BL1961" s="28"/>
      <c r="BM1961" s="28"/>
      <c r="BN1961" s="28"/>
      <c r="BO1961" s="28"/>
      <c r="BP1961" s="28"/>
      <c r="BQ1961" s="28"/>
    </row>
    <row r="1962" spans="1:69" ht="12.75" customHeight="1">
      <c r="A1962" s="19"/>
      <c r="B1962" s="19"/>
      <c r="C1962" s="17"/>
      <c r="D1962" s="19"/>
      <c r="E1962" s="19"/>
      <c r="F1962" s="20"/>
      <c r="G1962" s="19"/>
      <c r="H1962" s="41"/>
      <c r="I1962" s="41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  <c r="AC1962" s="19"/>
      <c r="AD1962" s="19"/>
      <c r="AE1962" s="19"/>
      <c r="AF1962" s="19"/>
      <c r="AG1962" s="19"/>
      <c r="AH1962" s="19"/>
      <c r="AI1962" s="19"/>
      <c r="AJ1962" s="19"/>
      <c r="AK1962" s="19"/>
      <c r="AL1962" s="19"/>
      <c r="AM1962" s="19"/>
      <c r="AN1962" s="19"/>
      <c r="AO1962" s="19"/>
      <c r="AP1962" s="19"/>
      <c r="AQ1962" s="19"/>
      <c r="AR1962" s="19"/>
      <c r="AS1962" s="19"/>
      <c r="AT1962" s="19"/>
      <c r="AU1962" s="19"/>
      <c r="AV1962" s="19"/>
      <c r="AW1962" s="28"/>
      <c r="AX1962" s="28"/>
      <c r="AY1962" s="28"/>
      <c r="AZ1962" s="28"/>
      <c r="BA1962" s="28"/>
      <c r="BB1962" s="28"/>
      <c r="BC1962" s="28"/>
      <c r="BD1962" s="28"/>
      <c r="BE1962" s="28"/>
      <c r="BF1962" s="28"/>
      <c r="BG1962" s="28"/>
      <c r="BH1962" s="28"/>
      <c r="BI1962" s="28"/>
      <c r="BJ1962" s="28"/>
      <c r="BK1962" s="28"/>
      <c r="BL1962" s="28"/>
      <c r="BM1962" s="28"/>
      <c r="BN1962" s="28"/>
      <c r="BO1962" s="28"/>
      <c r="BP1962" s="28"/>
      <c r="BQ1962" s="28"/>
    </row>
    <row r="1963" spans="1:69" ht="12.75" customHeight="1">
      <c r="A1963" s="19"/>
      <c r="B1963" s="19"/>
      <c r="C1963" s="17"/>
      <c r="D1963" s="19"/>
      <c r="E1963" s="19"/>
      <c r="F1963" s="20"/>
      <c r="G1963" s="19"/>
      <c r="H1963" s="41"/>
      <c r="I1963" s="41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/>
      <c r="AD1963" s="19"/>
      <c r="AE1963" s="19"/>
      <c r="AF1963" s="19"/>
      <c r="AG1963" s="19"/>
      <c r="AH1963" s="19"/>
      <c r="AI1963" s="19"/>
      <c r="AJ1963" s="19"/>
      <c r="AK1963" s="19"/>
      <c r="AL1963" s="19"/>
      <c r="AM1963" s="19"/>
      <c r="AN1963" s="19"/>
      <c r="AO1963" s="19"/>
      <c r="AP1963" s="19"/>
      <c r="AQ1963" s="19"/>
      <c r="AR1963" s="19"/>
      <c r="AS1963" s="19"/>
      <c r="AT1963" s="19"/>
      <c r="AU1963" s="19"/>
      <c r="AV1963" s="19"/>
      <c r="AW1963" s="28"/>
      <c r="AX1963" s="28"/>
      <c r="AY1963" s="28"/>
      <c r="AZ1963" s="28"/>
      <c r="BA1963" s="28"/>
      <c r="BB1963" s="28"/>
      <c r="BC1963" s="28"/>
      <c r="BD1963" s="28"/>
      <c r="BE1963" s="28"/>
      <c r="BF1963" s="28"/>
      <c r="BG1963" s="28"/>
      <c r="BH1963" s="28"/>
      <c r="BI1963" s="28"/>
      <c r="BJ1963" s="28"/>
      <c r="BK1963" s="28"/>
      <c r="BL1963" s="28"/>
      <c r="BM1963" s="28"/>
      <c r="BN1963" s="28"/>
      <c r="BO1963" s="28"/>
      <c r="BP1963" s="28"/>
      <c r="BQ1963" s="28"/>
    </row>
    <row r="1964" spans="1:69" ht="12.75" customHeight="1">
      <c r="A1964" s="19"/>
      <c r="B1964" s="19"/>
      <c r="C1964" s="17"/>
      <c r="D1964" s="19"/>
      <c r="E1964" s="19"/>
      <c r="F1964" s="20"/>
      <c r="G1964" s="19"/>
      <c r="H1964" s="41"/>
      <c r="I1964" s="41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  <c r="AC1964" s="19"/>
      <c r="AD1964" s="19"/>
      <c r="AE1964" s="19"/>
      <c r="AF1964" s="19"/>
      <c r="AG1964" s="19"/>
      <c r="AH1964" s="19"/>
      <c r="AI1964" s="19"/>
      <c r="AJ1964" s="19"/>
      <c r="AK1964" s="19"/>
      <c r="AL1964" s="19"/>
      <c r="AM1964" s="19"/>
      <c r="AN1964" s="19"/>
      <c r="AO1964" s="19"/>
      <c r="AP1964" s="19"/>
      <c r="AQ1964" s="19"/>
      <c r="AR1964" s="19"/>
      <c r="AS1964" s="19"/>
      <c r="AT1964" s="19"/>
      <c r="AU1964" s="19"/>
      <c r="AV1964" s="19"/>
      <c r="AW1964" s="28"/>
      <c r="AX1964" s="28"/>
      <c r="AY1964" s="28"/>
      <c r="AZ1964" s="28"/>
      <c r="BA1964" s="28"/>
      <c r="BB1964" s="28"/>
      <c r="BC1964" s="28"/>
      <c r="BD1964" s="28"/>
      <c r="BE1964" s="28"/>
      <c r="BF1964" s="28"/>
      <c r="BG1964" s="28"/>
      <c r="BH1964" s="28"/>
      <c r="BI1964" s="28"/>
      <c r="BJ1964" s="28"/>
      <c r="BK1964" s="28"/>
      <c r="BL1964" s="28"/>
      <c r="BM1964" s="28"/>
      <c r="BN1964" s="28"/>
      <c r="BO1964" s="28"/>
      <c r="BP1964" s="28"/>
      <c r="BQ1964" s="28"/>
    </row>
    <row r="1965" spans="1:69" ht="12.75" customHeight="1">
      <c r="A1965" s="19"/>
      <c r="B1965" s="19"/>
      <c r="C1965" s="17"/>
      <c r="D1965" s="19"/>
      <c r="E1965" s="19"/>
      <c r="F1965" s="20"/>
      <c r="G1965" s="19"/>
      <c r="H1965" s="41"/>
      <c r="I1965" s="41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  <c r="X1965" s="19"/>
      <c r="Y1965" s="19"/>
      <c r="Z1965" s="19"/>
      <c r="AA1965" s="19"/>
      <c r="AB1965" s="19"/>
      <c r="AC1965" s="19"/>
      <c r="AD1965" s="19"/>
      <c r="AE1965" s="19"/>
      <c r="AF1965" s="19"/>
      <c r="AG1965" s="19"/>
      <c r="AH1965" s="19"/>
      <c r="AI1965" s="19"/>
      <c r="AJ1965" s="19"/>
      <c r="AK1965" s="19"/>
      <c r="AL1965" s="19"/>
      <c r="AM1965" s="19"/>
      <c r="AN1965" s="19"/>
      <c r="AO1965" s="19"/>
      <c r="AP1965" s="19"/>
      <c r="AQ1965" s="19"/>
      <c r="AR1965" s="19"/>
      <c r="AS1965" s="19"/>
      <c r="AT1965" s="19"/>
      <c r="AU1965" s="19"/>
      <c r="AV1965" s="19"/>
      <c r="AW1965" s="28"/>
      <c r="AX1965" s="28"/>
      <c r="AY1965" s="28"/>
      <c r="AZ1965" s="28"/>
      <c r="BA1965" s="28"/>
      <c r="BB1965" s="28"/>
      <c r="BC1965" s="28"/>
      <c r="BD1965" s="28"/>
      <c r="BE1965" s="28"/>
      <c r="BF1965" s="28"/>
      <c r="BG1965" s="28"/>
      <c r="BH1965" s="28"/>
      <c r="BI1965" s="28"/>
      <c r="BJ1965" s="28"/>
      <c r="BK1965" s="28"/>
      <c r="BL1965" s="28"/>
      <c r="BM1965" s="28"/>
      <c r="BN1965" s="28"/>
      <c r="BO1965" s="28"/>
      <c r="BP1965" s="28"/>
      <c r="BQ1965" s="28"/>
    </row>
    <row r="1966" spans="1:69" ht="12.75" customHeight="1">
      <c r="A1966" s="19"/>
      <c r="B1966" s="19"/>
      <c r="C1966" s="17"/>
      <c r="D1966" s="19"/>
      <c r="E1966" s="19"/>
      <c r="F1966" s="20"/>
      <c r="G1966" s="19"/>
      <c r="H1966" s="41"/>
      <c r="I1966" s="41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  <c r="AC1966" s="19"/>
      <c r="AD1966" s="19"/>
      <c r="AE1966" s="19"/>
      <c r="AF1966" s="19"/>
      <c r="AG1966" s="19"/>
      <c r="AH1966" s="19"/>
      <c r="AI1966" s="19"/>
      <c r="AJ1966" s="19"/>
      <c r="AK1966" s="19"/>
      <c r="AL1966" s="19"/>
      <c r="AM1966" s="19"/>
      <c r="AN1966" s="19"/>
      <c r="AO1966" s="19"/>
      <c r="AP1966" s="19"/>
      <c r="AQ1966" s="19"/>
      <c r="AR1966" s="19"/>
      <c r="AS1966" s="19"/>
      <c r="AT1966" s="19"/>
      <c r="AU1966" s="19"/>
      <c r="AV1966" s="19"/>
      <c r="AW1966" s="28"/>
      <c r="AX1966" s="28"/>
      <c r="AY1966" s="28"/>
      <c r="AZ1966" s="28"/>
      <c r="BA1966" s="28"/>
      <c r="BB1966" s="28"/>
      <c r="BC1966" s="28"/>
      <c r="BD1966" s="28"/>
      <c r="BE1966" s="28"/>
      <c r="BF1966" s="28"/>
      <c r="BG1966" s="28"/>
      <c r="BH1966" s="28"/>
      <c r="BI1966" s="28"/>
      <c r="BJ1966" s="28"/>
      <c r="BK1966" s="28"/>
      <c r="BL1966" s="28"/>
      <c r="BM1966" s="28"/>
      <c r="BN1966" s="28"/>
      <c r="BO1966" s="28"/>
      <c r="BP1966" s="28"/>
      <c r="BQ1966" s="28"/>
    </row>
    <row r="1967" spans="1:69" ht="12.75" customHeight="1">
      <c r="A1967" s="19"/>
      <c r="B1967" s="19"/>
      <c r="C1967" s="17"/>
      <c r="D1967" s="19"/>
      <c r="E1967" s="19"/>
      <c r="F1967" s="20"/>
      <c r="G1967" s="19"/>
      <c r="H1967" s="41"/>
      <c r="I1967" s="41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  <c r="AC1967" s="19"/>
      <c r="AD1967" s="19"/>
      <c r="AE1967" s="19"/>
      <c r="AF1967" s="19"/>
      <c r="AG1967" s="19"/>
      <c r="AH1967" s="19"/>
      <c r="AI1967" s="19"/>
      <c r="AJ1967" s="19"/>
      <c r="AK1967" s="19"/>
      <c r="AL1967" s="19"/>
      <c r="AM1967" s="19"/>
      <c r="AN1967" s="19"/>
      <c r="AO1967" s="19"/>
      <c r="AP1967" s="19"/>
      <c r="AQ1967" s="19"/>
      <c r="AR1967" s="19"/>
      <c r="AS1967" s="19"/>
      <c r="AT1967" s="19"/>
      <c r="AU1967" s="19"/>
      <c r="AV1967" s="19"/>
      <c r="AW1967" s="28"/>
      <c r="AX1967" s="28"/>
      <c r="AY1967" s="28"/>
      <c r="AZ1967" s="28"/>
      <c r="BA1967" s="28"/>
      <c r="BB1967" s="28"/>
      <c r="BC1967" s="28"/>
      <c r="BD1967" s="28"/>
      <c r="BE1967" s="28"/>
      <c r="BF1967" s="28"/>
      <c r="BG1967" s="28"/>
      <c r="BH1967" s="28"/>
      <c r="BI1967" s="28"/>
      <c r="BJ1967" s="28"/>
      <c r="BK1967" s="28"/>
      <c r="BL1967" s="28"/>
      <c r="BM1967" s="28"/>
      <c r="BN1967" s="28"/>
      <c r="BO1967" s="28"/>
      <c r="BP1967" s="28"/>
      <c r="BQ1967" s="28"/>
    </row>
    <row r="1968" spans="1:69" ht="12.75" customHeight="1">
      <c r="A1968" s="19"/>
      <c r="B1968" s="19"/>
      <c r="C1968" s="17"/>
      <c r="D1968" s="19"/>
      <c r="E1968" s="19"/>
      <c r="F1968" s="20"/>
      <c r="G1968" s="19"/>
      <c r="H1968" s="41"/>
      <c r="I1968" s="41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19"/>
      <c r="AG1968" s="19"/>
      <c r="AH1968" s="19"/>
      <c r="AI1968" s="19"/>
      <c r="AJ1968" s="19"/>
      <c r="AK1968" s="19"/>
      <c r="AL1968" s="19"/>
      <c r="AM1968" s="19"/>
      <c r="AN1968" s="19"/>
      <c r="AO1968" s="19"/>
      <c r="AP1968" s="19"/>
      <c r="AQ1968" s="19"/>
      <c r="AR1968" s="19"/>
      <c r="AS1968" s="19"/>
      <c r="AT1968" s="19"/>
      <c r="AU1968" s="19"/>
      <c r="AV1968" s="19"/>
      <c r="AW1968" s="28"/>
      <c r="AX1968" s="28"/>
      <c r="AY1968" s="28"/>
      <c r="AZ1968" s="28"/>
      <c r="BA1968" s="28"/>
      <c r="BB1968" s="28"/>
      <c r="BC1968" s="28"/>
      <c r="BD1968" s="28"/>
      <c r="BE1968" s="28"/>
      <c r="BF1968" s="28"/>
      <c r="BG1968" s="28"/>
      <c r="BH1968" s="28"/>
      <c r="BI1968" s="28"/>
      <c r="BJ1968" s="28"/>
      <c r="BK1968" s="28"/>
      <c r="BL1968" s="28"/>
      <c r="BM1968" s="28"/>
      <c r="BN1968" s="28"/>
      <c r="BO1968" s="28"/>
      <c r="BP1968" s="28"/>
      <c r="BQ1968" s="28"/>
    </row>
    <row r="1969" spans="1:69" ht="12.75" customHeight="1">
      <c r="A1969" s="19"/>
      <c r="B1969" s="19"/>
      <c r="C1969" s="17"/>
      <c r="D1969" s="19"/>
      <c r="E1969" s="19"/>
      <c r="F1969" s="20"/>
      <c r="G1969" s="19"/>
      <c r="H1969" s="41"/>
      <c r="I1969" s="41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19"/>
      <c r="AG1969" s="19"/>
      <c r="AH1969" s="19"/>
      <c r="AI1969" s="19"/>
      <c r="AJ1969" s="19"/>
      <c r="AK1969" s="19"/>
      <c r="AL1969" s="19"/>
      <c r="AM1969" s="19"/>
      <c r="AN1969" s="19"/>
      <c r="AO1969" s="19"/>
      <c r="AP1969" s="19"/>
      <c r="AQ1969" s="19"/>
      <c r="AR1969" s="19"/>
      <c r="AS1969" s="19"/>
      <c r="AT1969" s="19"/>
      <c r="AU1969" s="19"/>
      <c r="AV1969" s="19"/>
      <c r="AW1969" s="28"/>
      <c r="AX1969" s="28"/>
      <c r="AY1969" s="28"/>
      <c r="AZ1969" s="28"/>
      <c r="BA1969" s="28"/>
      <c r="BB1969" s="28"/>
      <c r="BC1969" s="28"/>
      <c r="BD1969" s="28"/>
      <c r="BE1969" s="28"/>
      <c r="BF1969" s="28"/>
      <c r="BG1969" s="28"/>
      <c r="BH1969" s="28"/>
      <c r="BI1969" s="28"/>
      <c r="BJ1969" s="28"/>
      <c r="BK1969" s="28"/>
      <c r="BL1969" s="28"/>
      <c r="BM1969" s="28"/>
      <c r="BN1969" s="28"/>
      <c r="BO1969" s="28"/>
      <c r="BP1969" s="28"/>
      <c r="BQ1969" s="28"/>
    </row>
    <row r="1970" spans="1:69" ht="12.75" customHeight="1">
      <c r="A1970" s="19"/>
      <c r="B1970" s="19"/>
      <c r="C1970" s="17"/>
      <c r="D1970" s="19"/>
      <c r="E1970" s="19"/>
      <c r="F1970" s="20"/>
      <c r="G1970" s="19"/>
      <c r="H1970" s="41"/>
      <c r="I1970" s="41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  <c r="AC1970" s="19"/>
      <c r="AD1970" s="19"/>
      <c r="AE1970" s="19"/>
      <c r="AF1970" s="19"/>
      <c r="AG1970" s="19"/>
      <c r="AH1970" s="19"/>
      <c r="AI1970" s="19"/>
      <c r="AJ1970" s="19"/>
      <c r="AK1970" s="19"/>
      <c r="AL1970" s="19"/>
      <c r="AM1970" s="19"/>
      <c r="AN1970" s="19"/>
      <c r="AO1970" s="19"/>
      <c r="AP1970" s="19"/>
      <c r="AQ1970" s="19"/>
      <c r="AR1970" s="19"/>
      <c r="AS1970" s="19"/>
      <c r="AT1970" s="19"/>
      <c r="AU1970" s="19"/>
      <c r="AV1970" s="19"/>
      <c r="AW1970" s="28"/>
      <c r="AX1970" s="28"/>
      <c r="AY1970" s="28"/>
      <c r="AZ1970" s="28"/>
      <c r="BA1970" s="28"/>
      <c r="BB1970" s="28"/>
      <c r="BC1970" s="28"/>
      <c r="BD1970" s="28"/>
      <c r="BE1970" s="28"/>
      <c r="BF1970" s="28"/>
      <c r="BG1970" s="28"/>
      <c r="BH1970" s="28"/>
      <c r="BI1970" s="28"/>
      <c r="BJ1970" s="28"/>
      <c r="BK1970" s="28"/>
      <c r="BL1970" s="28"/>
      <c r="BM1970" s="28"/>
      <c r="BN1970" s="28"/>
      <c r="BO1970" s="28"/>
      <c r="BP1970" s="28"/>
      <c r="BQ1970" s="28"/>
    </row>
    <row r="1971" spans="1:69" ht="12.75" customHeight="1">
      <c r="A1971" s="19"/>
      <c r="B1971" s="19"/>
      <c r="C1971" s="17"/>
      <c r="D1971" s="19"/>
      <c r="E1971" s="19"/>
      <c r="F1971" s="20"/>
      <c r="G1971" s="19"/>
      <c r="H1971" s="41"/>
      <c r="I1971" s="41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  <c r="AB1971" s="19"/>
      <c r="AC1971" s="19"/>
      <c r="AD1971" s="19"/>
      <c r="AE1971" s="19"/>
      <c r="AF1971" s="19"/>
      <c r="AG1971" s="19"/>
      <c r="AH1971" s="19"/>
      <c r="AI1971" s="19"/>
      <c r="AJ1971" s="19"/>
      <c r="AK1971" s="19"/>
      <c r="AL1971" s="19"/>
      <c r="AM1971" s="19"/>
      <c r="AN1971" s="19"/>
      <c r="AO1971" s="19"/>
      <c r="AP1971" s="19"/>
      <c r="AQ1971" s="19"/>
      <c r="AR1971" s="19"/>
      <c r="AS1971" s="19"/>
      <c r="AT1971" s="19"/>
      <c r="AU1971" s="19"/>
      <c r="AV1971" s="19"/>
      <c r="AW1971" s="28"/>
      <c r="AX1971" s="28"/>
      <c r="AY1971" s="28"/>
      <c r="AZ1971" s="28"/>
      <c r="BA1971" s="28"/>
      <c r="BB1971" s="28"/>
      <c r="BC1971" s="28"/>
      <c r="BD1971" s="28"/>
      <c r="BE1971" s="28"/>
      <c r="BF1971" s="28"/>
      <c r="BG1971" s="28"/>
      <c r="BH1971" s="28"/>
      <c r="BI1971" s="28"/>
      <c r="BJ1971" s="28"/>
      <c r="BK1971" s="28"/>
      <c r="BL1971" s="28"/>
      <c r="BM1971" s="28"/>
      <c r="BN1971" s="28"/>
      <c r="BO1971" s="28"/>
      <c r="BP1971" s="28"/>
      <c r="BQ1971" s="28"/>
    </row>
    <row r="1972" spans="1:69" ht="12.75" customHeight="1">
      <c r="A1972" s="19"/>
      <c r="B1972" s="19"/>
      <c r="C1972" s="17"/>
      <c r="D1972" s="19"/>
      <c r="E1972" s="19"/>
      <c r="F1972" s="20"/>
      <c r="G1972" s="19"/>
      <c r="H1972" s="41"/>
      <c r="I1972" s="41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  <c r="AC1972" s="19"/>
      <c r="AD1972" s="19"/>
      <c r="AE1972" s="19"/>
      <c r="AF1972" s="19"/>
      <c r="AG1972" s="19"/>
      <c r="AH1972" s="19"/>
      <c r="AI1972" s="19"/>
      <c r="AJ1972" s="19"/>
      <c r="AK1972" s="19"/>
      <c r="AL1972" s="19"/>
      <c r="AM1972" s="19"/>
      <c r="AN1972" s="19"/>
      <c r="AO1972" s="19"/>
      <c r="AP1972" s="19"/>
      <c r="AQ1972" s="19"/>
      <c r="AR1972" s="19"/>
      <c r="AS1972" s="19"/>
      <c r="AT1972" s="19"/>
      <c r="AU1972" s="19"/>
      <c r="AV1972" s="19"/>
      <c r="AW1972" s="28"/>
      <c r="AX1972" s="28"/>
      <c r="AY1972" s="28"/>
      <c r="AZ1972" s="28"/>
      <c r="BA1972" s="28"/>
      <c r="BB1972" s="28"/>
      <c r="BC1972" s="28"/>
      <c r="BD1972" s="28"/>
      <c r="BE1972" s="28"/>
      <c r="BF1972" s="28"/>
      <c r="BG1972" s="28"/>
      <c r="BH1972" s="28"/>
      <c r="BI1972" s="28"/>
      <c r="BJ1972" s="28"/>
      <c r="BK1972" s="28"/>
      <c r="BL1972" s="28"/>
      <c r="BM1972" s="28"/>
      <c r="BN1972" s="28"/>
      <c r="BO1972" s="28"/>
      <c r="BP1972" s="28"/>
      <c r="BQ1972" s="28"/>
    </row>
    <row r="1973" spans="1:69" ht="12.75" customHeight="1">
      <c r="A1973" s="19"/>
      <c r="B1973" s="19"/>
      <c r="C1973" s="17"/>
      <c r="D1973" s="19"/>
      <c r="E1973" s="19"/>
      <c r="F1973" s="20"/>
      <c r="G1973" s="19"/>
      <c r="H1973" s="41"/>
      <c r="I1973" s="41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  <c r="AC1973" s="19"/>
      <c r="AD1973" s="19"/>
      <c r="AE1973" s="19"/>
      <c r="AF1973" s="19"/>
      <c r="AG1973" s="19"/>
      <c r="AH1973" s="19"/>
      <c r="AI1973" s="19"/>
      <c r="AJ1973" s="19"/>
      <c r="AK1973" s="19"/>
      <c r="AL1973" s="19"/>
      <c r="AM1973" s="19"/>
      <c r="AN1973" s="19"/>
      <c r="AO1973" s="19"/>
      <c r="AP1973" s="19"/>
      <c r="AQ1973" s="19"/>
      <c r="AR1973" s="19"/>
      <c r="AS1973" s="19"/>
      <c r="AT1973" s="19"/>
      <c r="AU1973" s="19"/>
      <c r="AV1973" s="19"/>
      <c r="AW1973" s="28"/>
      <c r="AX1973" s="28"/>
      <c r="AY1973" s="28"/>
      <c r="AZ1973" s="28"/>
      <c r="BA1973" s="28"/>
      <c r="BB1973" s="28"/>
      <c r="BC1973" s="28"/>
      <c r="BD1973" s="28"/>
      <c r="BE1973" s="28"/>
      <c r="BF1973" s="28"/>
      <c r="BG1973" s="28"/>
      <c r="BH1973" s="28"/>
      <c r="BI1973" s="28"/>
      <c r="BJ1973" s="28"/>
      <c r="BK1973" s="28"/>
      <c r="BL1973" s="28"/>
      <c r="BM1973" s="28"/>
      <c r="BN1973" s="28"/>
      <c r="BO1973" s="28"/>
      <c r="BP1973" s="28"/>
      <c r="BQ1973" s="28"/>
    </row>
    <row r="1974" spans="1:69" ht="12.75" customHeight="1">
      <c r="A1974" s="19"/>
      <c r="B1974" s="19"/>
      <c r="C1974" s="17"/>
      <c r="D1974" s="19"/>
      <c r="E1974" s="19"/>
      <c r="F1974" s="20"/>
      <c r="G1974" s="19"/>
      <c r="H1974" s="41"/>
      <c r="I1974" s="41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19"/>
      <c r="AG1974" s="19"/>
      <c r="AH1974" s="19"/>
      <c r="AI1974" s="19"/>
      <c r="AJ1974" s="19"/>
      <c r="AK1974" s="19"/>
      <c r="AL1974" s="19"/>
      <c r="AM1974" s="19"/>
      <c r="AN1974" s="19"/>
      <c r="AO1974" s="19"/>
      <c r="AP1974" s="19"/>
      <c r="AQ1974" s="19"/>
      <c r="AR1974" s="19"/>
      <c r="AS1974" s="19"/>
      <c r="AT1974" s="19"/>
      <c r="AU1974" s="19"/>
      <c r="AV1974" s="19"/>
      <c r="AW1974" s="28"/>
      <c r="AX1974" s="28"/>
      <c r="AY1974" s="28"/>
      <c r="AZ1974" s="28"/>
      <c r="BA1974" s="28"/>
      <c r="BB1974" s="28"/>
      <c r="BC1974" s="28"/>
      <c r="BD1974" s="28"/>
      <c r="BE1974" s="28"/>
      <c r="BF1974" s="28"/>
      <c r="BG1974" s="28"/>
      <c r="BH1974" s="28"/>
      <c r="BI1974" s="28"/>
      <c r="BJ1974" s="28"/>
      <c r="BK1974" s="28"/>
      <c r="BL1974" s="28"/>
      <c r="BM1974" s="28"/>
      <c r="BN1974" s="28"/>
      <c r="BO1974" s="28"/>
      <c r="BP1974" s="28"/>
      <c r="BQ1974" s="28"/>
    </row>
    <row r="1975" spans="1:69" ht="12.75" customHeight="1">
      <c r="A1975" s="19"/>
      <c r="B1975" s="19"/>
      <c r="C1975" s="17"/>
      <c r="D1975" s="19"/>
      <c r="E1975" s="19"/>
      <c r="F1975" s="20"/>
      <c r="G1975" s="19"/>
      <c r="H1975" s="41"/>
      <c r="I1975" s="41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19"/>
      <c r="AG1975" s="19"/>
      <c r="AH1975" s="19"/>
      <c r="AI1975" s="19"/>
      <c r="AJ1975" s="19"/>
      <c r="AK1975" s="19"/>
      <c r="AL1975" s="19"/>
      <c r="AM1975" s="19"/>
      <c r="AN1975" s="19"/>
      <c r="AO1975" s="19"/>
      <c r="AP1975" s="19"/>
      <c r="AQ1975" s="19"/>
      <c r="AR1975" s="19"/>
      <c r="AS1975" s="19"/>
      <c r="AT1975" s="19"/>
      <c r="AU1975" s="19"/>
      <c r="AV1975" s="19"/>
      <c r="AW1975" s="28"/>
      <c r="AX1975" s="28"/>
      <c r="AY1975" s="28"/>
      <c r="AZ1975" s="28"/>
      <c r="BA1975" s="28"/>
      <c r="BB1975" s="28"/>
      <c r="BC1975" s="28"/>
      <c r="BD1975" s="28"/>
      <c r="BE1975" s="28"/>
      <c r="BF1975" s="28"/>
      <c r="BG1975" s="28"/>
      <c r="BH1975" s="28"/>
      <c r="BI1975" s="28"/>
      <c r="BJ1975" s="28"/>
      <c r="BK1975" s="28"/>
      <c r="BL1975" s="28"/>
      <c r="BM1975" s="28"/>
      <c r="BN1975" s="28"/>
      <c r="BO1975" s="28"/>
      <c r="BP1975" s="28"/>
      <c r="BQ1975" s="28"/>
    </row>
    <row r="1976" spans="1:69" ht="12.75" customHeight="1">
      <c r="A1976" s="19"/>
      <c r="B1976" s="19"/>
      <c r="C1976" s="17"/>
      <c r="D1976" s="19"/>
      <c r="E1976" s="19"/>
      <c r="F1976" s="20"/>
      <c r="G1976" s="19"/>
      <c r="H1976" s="41"/>
      <c r="I1976" s="41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  <c r="AC1976" s="19"/>
      <c r="AD1976" s="19"/>
      <c r="AE1976" s="19"/>
      <c r="AF1976" s="19"/>
      <c r="AG1976" s="19"/>
      <c r="AH1976" s="19"/>
      <c r="AI1976" s="19"/>
      <c r="AJ1976" s="19"/>
      <c r="AK1976" s="19"/>
      <c r="AL1976" s="19"/>
      <c r="AM1976" s="19"/>
      <c r="AN1976" s="19"/>
      <c r="AO1976" s="19"/>
      <c r="AP1976" s="19"/>
      <c r="AQ1976" s="19"/>
      <c r="AR1976" s="19"/>
      <c r="AS1976" s="19"/>
      <c r="AT1976" s="19"/>
      <c r="AU1976" s="19"/>
      <c r="AV1976" s="19"/>
      <c r="AW1976" s="28"/>
      <c r="AX1976" s="28"/>
      <c r="AY1976" s="28"/>
      <c r="AZ1976" s="28"/>
      <c r="BA1976" s="28"/>
      <c r="BB1976" s="28"/>
      <c r="BC1976" s="28"/>
      <c r="BD1976" s="28"/>
      <c r="BE1976" s="28"/>
      <c r="BF1976" s="28"/>
      <c r="BG1976" s="28"/>
      <c r="BH1976" s="28"/>
      <c r="BI1976" s="28"/>
      <c r="BJ1976" s="28"/>
      <c r="BK1976" s="28"/>
      <c r="BL1976" s="28"/>
      <c r="BM1976" s="28"/>
      <c r="BN1976" s="28"/>
      <c r="BO1976" s="28"/>
      <c r="BP1976" s="28"/>
      <c r="BQ1976" s="28"/>
    </row>
    <row r="1977" spans="1:69" ht="12.75" customHeight="1">
      <c r="A1977" s="19"/>
      <c r="B1977" s="19"/>
      <c r="C1977" s="17"/>
      <c r="D1977" s="19"/>
      <c r="E1977" s="19"/>
      <c r="F1977" s="20"/>
      <c r="G1977" s="19"/>
      <c r="H1977" s="41"/>
      <c r="I1977" s="41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  <c r="AC1977" s="19"/>
      <c r="AD1977" s="19"/>
      <c r="AE1977" s="19"/>
      <c r="AF1977" s="19"/>
      <c r="AG1977" s="19"/>
      <c r="AH1977" s="19"/>
      <c r="AI1977" s="19"/>
      <c r="AJ1977" s="19"/>
      <c r="AK1977" s="19"/>
      <c r="AL1977" s="19"/>
      <c r="AM1977" s="19"/>
      <c r="AN1977" s="19"/>
      <c r="AO1977" s="19"/>
      <c r="AP1977" s="19"/>
      <c r="AQ1977" s="19"/>
      <c r="AR1977" s="19"/>
      <c r="AS1977" s="19"/>
      <c r="AT1977" s="19"/>
      <c r="AU1977" s="19"/>
      <c r="AV1977" s="19"/>
      <c r="AW1977" s="28"/>
      <c r="AX1977" s="28"/>
      <c r="AY1977" s="28"/>
      <c r="AZ1977" s="28"/>
      <c r="BA1977" s="28"/>
      <c r="BB1977" s="28"/>
      <c r="BC1977" s="28"/>
      <c r="BD1977" s="28"/>
      <c r="BE1977" s="28"/>
      <c r="BF1977" s="28"/>
      <c r="BG1977" s="28"/>
      <c r="BH1977" s="28"/>
      <c r="BI1977" s="28"/>
      <c r="BJ1977" s="28"/>
      <c r="BK1977" s="28"/>
      <c r="BL1977" s="28"/>
      <c r="BM1977" s="28"/>
      <c r="BN1977" s="28"/>
      <c r="BO1977" s="28"/>
      <c r="BP1977" s="28"/>
      <c r="BQ1977" s="28"/>
    </row>
    <row r="1978" spans="1:69" ht="12.75" customHeight="1">
      <c r="A1978" s="19"/>
      <c r="B1978" s="19"/>
      <c r="C1978" s="17"/>
      <c r="D1978" s="19"/>
      <c r="E1978" s="19"/>
      <c r="F1978" s="20"/>
      <c r="G1978" s="19"/>
      <c r="H1978" s="41"/>
      <c r="I1978" s="41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  <c r="AC1978" s="19"/>
      <c r="AD1978" s="19"/>
      <c r="AE1978" s="19"/>
      <c r="AF1978" s="19"/>
      <c r="AG1978" s="19"/>
      <c r="AH1978" s="19"/>
      <c r="AI1978" s="19"/>
      <c r="AJ1978" s="19"/>
      <c r="AK1978" s="19"/>
      <c r="AL1978" s="19"/>
      <c r="AM1978" s="19"/>
      <c r="AN1978" s="19"/>
      <c r="AO1978" s="19"/>
      <c r="AP1978" s="19"/>
      <c r="AQ1978" s="19"/>
      <c r="AR1978" s="19"/>
      <c r="AS1978" s="19"/>
      <c r="AT1978" s="19"/>
      <c r="AU1978" s="19"/>
      <c r="AV1978" s="19"/>
      <c r="AW1978" s="28"/>
      <c r="AX1978" s="28"/>
      <c r="AY1978" s="28"/>
      <c r="AZ1978" s="28"/>
      <c r="BA1978" s="28"/>
      <c r="BB1978" s="28"/>
      <c r="BC1978" s="28"/>
      <c r="BD1978" s="28"/>
      <c r="BE1978" s="28"/>
      <c r="BF1978" s="28"/>
      <c r="BG1978" s="28"/>
      <c r="BH1978" s="28"/>
      <c r="BI1978" s="28"/>
      <c r="BJ1978" s="28"/>
      <c r="BK1978" s="28"/>
      <c r="BL1978" s="28"/>
      <c r="BM1978" s="28"/>
      <c r="BN1978" s="28"/>
      <c r="BO1978" s="28"/>
      <c r="BP1978" s="28"/>
      <c r="BQ1978" s="28"/>
    </row>
    <row r="1979" spans="1:69" ht="12.75" customHeight="1">
      <c r="A1979" s="19"/>
      <c r="B1979" s="19"/>
      <c r="C1979" s="17"/>
      <c r="D1979" s="19"/>
      <c r="E1979" s="19"/>
      <c r="F1979" s="20"/>
      <c r="G1979" s="19"/>
      <c r="H1979" s="41"/>
      <c r="I1979" s="41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  <c r="AC1979" s="19"/>
      <c r="AD1979" s="19"/>
      <c r="AE1979" s="19"/>
      <c r="AF1979" s="19"/>
      <c r="AG1979" s="19"/>
      <c r="AH1979" s="19"/>
      <c r="AI1979" s="19"/>
      <c r="AJ1979" s="19"/>
      <c r="AK1979" s="19"/>
      <c r="AL1979" s="19"/>
      <c r="AM1979" s="19"/>
      <c r="AN1979" s="19"/>
      <c r="AO1979" s="19"/>
      <c r="AP1979" s="19"/>
      <c r="AQ1979" s="19"/>
      <c r="AR1979" s="19"/>
      <c r="AS1979" s="19"/>
      <c r="AT1979" s="19"/>
      <c r="AU1979" s="19"/>
      <c r="AV1979" s="19"/>
      <c r="AW1979" s="28"/>
      <c r="AX1979" s="28"/>
      <c r="AY1979" s="28"/>
      <c r="AZ1979" s="28"/>
      <c r="BA1979" s="28"/>
      <c r="BB1979" s="28"/>
      <c r="BC1979" s="28"/>
      <c r="BD1979" s="28"/>
      <c r="BE1979" s="28"/>
      <c r="BF1979" s="28"/>
      <c r="BG1979" s="28"/>
      <c r="BH1979" s="28"/>
      <c r="BI1979" s="28"/>
      <c r="BJ1979" s="28"/>
      <c r="BK1979" s="28"/>
      <c r="BL1979" s="28"/>
      <c r="BM1979" s="28"/>
      <c r="BN1979" s="28"/>
      <c r="BO1979" s="28"/>
      <c r="BP1979" s="28"/>
      <c r="BQ1979" s="28"/>
    </row>
    <row r="1980" spans="1:69" ht="12.75" customHeight="1">
      <c r="A1980" s="19"/>
      <c r="B1980" s="19"/>
      <c r="C1980" s="17"/>
      <c r="D1980" s="19"/>
      <c r="E1980" s="19"/>
      <c r="F1980" s="20"/>
      <c r="G1980" s="19"/>
      <c r="H1980" s="41"/>
      <c r="I1980" s="41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  <c r="AC1980" s="19"/>
      <c r="AD1980" s="19"/>
      <c r="AE1980" s="19"/>
      <c r="AF1980" s="19"/>
      <c r="AG1980" s="19"/>
      <c r="AH1980" s="19"/>
      <c r="AI1980" s="19"/>
      <c r="AJ1980" s="19"/>
      <c r="AK1980" s="19"/>
      <c r="AL1980" s="19"/>
      <c r="AM1980" s="19"/>
      <c r="AN1980" s="19"/>
      <c r="AO1980" s="19"/>
      <c r="AP1980" s="19"/>
      <c r="AQ1980" s="19"/>
      <c r="AR1980" s="19"/>
      <c r="AS1980" s="19"/>
      <c r="AT1980" s="19"/>
      <c r="AU1980" s="19"/>
      <c r="AV1980" s="19"/>
      <c r="AW1980" s="28"/>
      <c r="AX1980" s="28"/>
      <c r="AY1980" s="28"/>
      <c r="AZ1980" s="28"/>
      <c r="BA1980" s="28"/>
      <c r="BB1980" s="28"/>
      <c r="BC1980" s="28"/>
      <c r="BD1980" s="28"/>
      <c r="BE1980" s="28"/>
      <c r="BF1980" s="28"/>
      <c r="BG1980" s="28"/>
      <c r="BH1980" s="28"/>
      <c r="BI1980" s="28"/>
      <c r="BJ1980" s="28"/>
      <c r="BK1980" s="28"/>
      <c r="BL1980" s="28"/>
      <c r="BM1980" s="28"/>
      <c r="BN1980" s="28"/>
      <c r="BO1980" s="28"/>
      <c r="BP1980" s="28"/>
      <c r="BQ1980" s="28"/>
    </row>
    <row r="1981" spans="1:69" ht="12.75" customHeight="1">
      <c r="A1981" s="19"/>
      <c r="B1981" s="19"/>
      <c r="C1981" s="17"/>
      <c r="D1981" s="19"/>
      <c r="E1981" s="19"/>
      <c r="F1981" s="20"/>
      <c r="G1981" s="19"/>
      <c r="H1981" s="41"/>
      <c r="I1981" s="41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  <c r="AC1981" s="19"/>
      <c r="AD1981" s="19"/>
      <c r="AE1981" s="19"/>
      <c r="AF1981" s="19"/>
      <c r="AG1981" s="19"/>
      <c r="AH1981" s="19"/>
      <c r="AI1981" s="19"/>
      <c r="AJ1981" s="19"/>
      <c r="AK1981" s="19"/>
      <c r="AL1981" s="19"/>
      <c r="AM1981" s="19"/>
      <c r="AN1981" s="19"/>
      <c r="AO1981" s="19"/>
      <c r="AP1981" s="19"/>
      <c r="AQ1981" s="19"/>
      <c r="AR1981" s="19"/>
      <c r="AS1981" s="19"/>
      <c r="AT1981" s="19"/>
      <c r="AU1981" s="19"/>
      <c r="AV1981" s="19"/>
      <c r="AW1981" s="28"/>
      <c r="AX1981" s="28"/>
      <c r="AY1981" s="28"/>
      <c r="AZ1981" s="28"/>
      <c r="BA1981" s="28"/>
      <c r="BB1981" s="28"/>
      <c r="BC1981" s="28"/>
      <c r="BD1981" s="28"/>
      <c r="BE1981" s="28"/>
      <c r="BF1981" s="28"/>
      <c r="BG1981" s="28"/>
      <c r="BH1981" s="28"/>
      <c r="BI1981" s="28"/>
      <c r="BJ1981" s="28"/>
      <c r="BK1981" s="28"/>
      <c r="BL1981" s="28"/>
      <c r="BM1981" s="28"/>
      <c r="BN1981" s="28"/>
      <c r="BO1981" s="28"/>
      <c r="BP1981" s="28"/>
      <c r="BQ1981" s="28"/>
    </row>
    <row r="1982" spans="1:69" ht="12.75" customHeight="1">
      <c r="A1982" s="19"/>
      <c r="B1982" s="19"/>
      <c r="C1982" s="17"/>
      <c r="D1982" s="19"/>
      <c r="E1982" s="19"/>
      <c r="F1982" s="20"/>
      <c r="G1982" s="19"/>
      <c r="H1982" s="41"/>
      <c r="I1982" s="41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  <c r="AC1982" s="19"/>
      <c r="AD1982" s="19"/>
      <c r="AE1982" s="19"/>
      <c r="AF1982" s="19"/>
      <c r="AG1982" s="19"/>
      <c r="AH1982" s="19"/>
      <c r="AI1982" s="19"/>
      <c r="AJ1982" s="19"/>
      <c r="AK1982" s="19"/>
      <c r="AL1982" s="19"/>
      <c r="AM1982" s="19"/>
      <c r="AN1982" s="19"/>
      <c r="AO1982" s="19"/>
      <c r="AP1982" s="19"/>
      <c r="AQ1982" s="19"/>
      <c r="AR1982" s="19"/>
      <c r="AS1982" s="19"/>
      <c r="AT1982" s="19"/>
      <c r="AU1982" s="19"/>
      <c r="AV1982" s="19"/>
      <c r="AW1982" s="28"/>
      <c r="AX1982" s="28"/>
      <c r="AY1982" s="28"/>
      <c r="AZ1982" s="28"/>
      <c r="BA1982" s="28"/>
      <c r="BB1982" s="28"/>
      <c r="BC1982" s="28"/>
      <c r="BD1982" s="28"/>
      <c r="BE1982" s="28"/>
      <c r="BF1982" s="28"/>
      <c r="BG1982" s="28"/>
      <c r="BH1982" s="28"/>
      <c r="BI1982" s="28"/>
      <c r="BJ1982" s="28"/>
      <c r="BK1982" s="28"/>
      <c r="BL1982" s="28"/>
      <c r="BM1982" s="28"/>
      <c r="BN1982" s="28"/>
      <c r="BO1982" s="28"/>
      <c r="BP1982" s="28"/>
      <c r="BQ1982" s="28"/>
    </row>
    <row r="1983" spans="1:69" ht="12.75" customHeight="1">
      <c r="A1983" s="19"/>
      <c r="B1983" s="19"/>
      <c r="C1983" s="17"/>
      <c r="D1983" s="19"/>
      <c r="E1983" s="19"/>
      <c r="F1983" s="20"/>
      <c r="G1983" s="19"/>
      <c r="H1983" s="41"/>
      <c r="I1983" s="41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19"/>
      <c r="AG1983" s="19"/>
      <c r="AH1983" s="19"/>
      <c r="AI1983" s="19"/>
      <c r="AJ1983" s="19"/>
      <c r="AK1983" s="19"/>
      <c r="AL1983" s="19"/>
      <c r="AM1983" s="19"/>
      <c r="AN1983" s="19"/>
      <c r="AO1983" s="19"/>
      <c r="AP1983" s="19"/>
      <c r="AQ1983" s="19"/>
      <c r="AR1983" s="19"/>
      <c r="AS1983" s="19"/>
      <c r="AT1983" s="19"/>
      <c r="AU1983" s="19"/>
      <c r="AV1983" s="19"/>
      <c r="AW1983" s="28"/>
      <c r="AX1983" s="28"/>
      <c r="AY1983" s="28"/>
      <c r="AZ1983" s="28"/>
      <c r="BA1983" s="28"/>
      <c r="BB1983" s="28"/>
      <c r="BC1983" s="28"/>
      <c r="BD1983" s="28"/>
      <c r="BE1983" s="28"/>
      <c r="BF1983" s="28"/>
      <c r="BG1983" s="28"/>
      <c r="BH1983" s="28"/>
      <c r="BI1983" s="28"/>
      <c r="BJ1983" s="28"/>
      <c r="BK1983" s="28"/>
      <c r="BL1983" s="28"/>
      <c r="BM1983" s="28"/>
      <c r="BN1983" s="28"/>
      <c r="BO1983" s="28"/>
      <c r="BP1983" s="28"/>
      <c r="BQ1983" s="28"/>
    </row>
    <row r="1984" spans="1:69" ht="12.75" customHeight="1">
      <c r="A1984" s="19"/>
      <c r="B1984" s="19"/>
      <c r="C1984" s="17"/>
      <c r="D1984" s="19"/>
      <c r="E1984" s="19"/>
      <c r="F1984" s="20"/>
      <c r="G1984" s="19"/>
      <c r="H1984" s="41"/>
      <c r="I1984" s="41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  <c r="AC1984" s="19"/>
      <c r="AD1984" s="19"/>
      <c r="AE1984" s="19"/>
      <c r="AF1984" s="19"/>
      <c r="AG1984" s="19"/>
      <c r="AH1984" s="19"/>
      <c r="AI1984" s="19"/>
      <c r="AJ1984" s="19"/>
      <c r="AK1984" s="19"/>
      <c r="AL1984" s="19"/>
      <c r="AM1984" s="19"/>
      <c r="AN1984" s="19"/>
      <c r="AO1984" s="19"/>
      <c r="AP1984" s="19"/>
      <c r="AQ1984" s="19"/>
      <c r="AR1984" s="19"/>
      <c r="AS1984" s="19"/>
      <c r="AT1984" s="19"/>
      <c r="AU1984" s="19"/>
      <c r="AV1984" s="19"/>
      <c r="AW1984" s="28"/>
      <c r="AX1984" s="28"/>
      <c r="AY1984" s="28"/>
      <c r="AZ1984" s="28"/>
      <c r="BA1984" s="28"/>
      <c r="BB1984" s="28"/>
      <c r="BC1984" s="28"/>
      <c r="BD1984" s="28"/>
      <c r="BE1984" s="28"/>
      <c r="BF1984" s="28"/>
      <c r="BG1984" s="28"/>
      <c r="BH1984" s="28"/>
      <c r="BI1984" s="28"/>
      <c r="BJ1984" s="28"/>
      <c r="BK1984" s="28"/>
      <c r="BL1984" s="28"/>
      <c r="BM1984" s="28"/>
      <c r="BN1984" s="28"/>
      <c r="BO1984" s="28"/>
      <c r="BP1984" s="28"/>
      <c r="BQ1984" s="28"/>
    </row>
    <row r="1985" spans="1:69" ht="12.75" customHeight="1">
      <c r="A1985" s="19"/>
      <c r="B1985" s="19"/>
      <c r="C1985" s="17"/>
      <c r="D1985" s="19"/>
      <c r="E1985" s="19"/>
      <c r="F1985" s="20"/>
      <c r="G1985" s="19"/>
      <c r="H1985" s="41"/>
      <c r="I1985" s="41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  <c r="AC1985" s="19"/>
      <c r="AD1985" s="19"/>
      <c r="AE1985" s="19"/>
      <c r="AF1985" s="19"/>
      <c r="AG1985" s="19"/>
      <c r="AH1985" s="19"/>
      <c r="AI1985" s="19"/>
      <c r="AJ1985" s="19"/>
      <c r="AK1985" s="19"/>
      <c r="AL1985" s="19"/>
      <c r="AM1985" s="19"/>
      <c r="AN1985" s="19"/>
      <c r="AO1985" s="19"/>
      <c r="AP1985" s="19"/>
      <c r="AQ1985" s="19"/>
      <c r="AR1985" s="19"/>
      <c r="AS1985" s="19"/>
      <c r="AT1985" s="19"/>
      <c r="AU1985" s="19"/>
      <c r="AV1985" s="19"/>
      <c r="AW1985" s="28"/>
      <c r="AX1985" s="28"/>
      <c r="AY1985" s="28"/>
      <c r="AZ1985" s="28"/>
      <c r="BA1985" s="28"/>
      <c r="BB1985" s="28"/>
      <c r="BC1985" s="28"/>
      <c r="BD1985" s="28"/>
      <c r="BE1985" s="28"/>
      <c r="BF1985" s="28"/>
      <c r="BG1985" s="28"/>
      <c r="BH1985" s="28"/>
      <c r="BI1985" s="28"/>
      <c r="BJ1985" s="28"/>
      <c r="BK1985" s="28"/>
      <c r="BL1985" s="28"/>
      <c r="BM1985" s="28"/>
      <c r="BN1985" s="28"/>
      <c r="BO1985" s="28"/>
      <c r="BP1985" s="28"/>
      <c r="BQ1985" s="28"/>
    </row>
    <row r="1986" spans="1:69" ht="12.75" customHeight="1">
      <c r="A1986" s="19"/>
      <c r="B1986" s="19"/>
      <c r="C1986" s="17"/>
      <c r="D1986" s="19"/>
      <c r="E1986" s="19"/>
      <c r="F1986" s="20"/>
      <c r="G1986" s="19"/>
      <c r="H1986" s="41"/>
      <c r="I1986" s="41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  <c r="AC1986" s="19"/>
      <c r="AD1986" s="19"/>
      <c r="AE1986" s="19"/>
      <c r="AF1986" s="19"/>
      <c r="AG1986" s="19"/>
      <c r="AH1986" s="19"/>
      <c r="AI1986" s="19"/>
      <c r="AJ1986" s="19"/>
      <c r="AK1986" s="19"/>
      <c r="AL1986" s="19"/>
      <c r="AM1986" s="19"/>
      <c r="AN1986" s="19"/>
      <c r="AO1986" s="19"/>
      <c r="AP1986" s="19"/>
      <c r="AQ1986" s="19"/>
      <c r="AR1986" s="19"/>
      <c r="AS1986" s="19"/>
      <c r="AT1986" s="19"/>
      <c r="AU1986" s="19"/>
      <c r="AV1986" s="19"/>
      <c r="AW1986" s="28"/>
      <c r="AX1986" s="28"/>
      <c r="AY1986" s="28"/>
      <c r="AZ1986" s="28"/>
      <c r="BA1986" s="28"/>
      <c r="BB1986" s="28"/>
      <c r="BC1986" s="28"/>
      <c r="BD1986" s="28"/>
      <c r="BE1986" s="28"/>
      <c r="BF1986" s="28"/>
      <c r="BG1986" s="28"/>
      <c r="BH1986" s="28"/>
      <c r="BI1986" s="28"/>
      <c r="BJ1986" s="28"/>
      <c r="BK1986" s="28"/>
      <c r="BL1986" s="28"/>
      <c r="BM1986" s="28"/>
      <c r="BN1986" s="28"/>
      <c r="BO1986" s="28"/>
      <c r="BP1986" s="28"/>
      <c r="BQ1986" s="28"/>
    </row>
    <row r="1987" spans="1:69" ht="12.75" customHeight="1">
      <c r="A1987" s="19"/>
      <c r="B1987" s="19"/>
      <c r="C1987" s="17"/>
      <c r="D1987" s="19"/>
      <c r="E1987" s="19"/>
      <c r="F1987" s="20"/>
      <c r="G1987" s="19"/>
      <c r="H1987" s="41"/>
      <c r="I1987" s="41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C1987" s="19"/>
      <c r="AD1987" s="19"/>
      <c r="AE1987" s="19"/>
      <c r="AF1987" s="19"/>
      <c r="AG1987" s="19"/>
      <c r="AH1987" s="19"/>
      <c r="AI1987" s="19"/>
      <c r="AJ1987" s="19"/>
      <c r="AK1987" s="19"/>
      <c r="AL1987" s="19"/>
      <c r="AM1987" s="19"/>
      <c r="AN1987" s="19"/>
      <c r="AO1987" s="19"/>
      <c r="AP1987" s="19"/>
      <c r="AQ1987" s="19"/>
      <c r="AR1987" s="19"/>
      <c r="AS1987" s="19"/>
      <c r="AT1987" s="19"/>
      <c r="AU1987" s="19"/>
      <c r="AV1987" s="19"/>
      <c r="AW1987" s="28"/>
      <c r="AX1987" s="28"/>
      <c r="AY1987" s="28"/>
      <c r="AZ1987" s="28"/>
      <c r="BA1987" s="28"/>
      <c r="BB1987" s="28"/>
      <c r="BC1987" s="28"/>
      <c r="BD1987" s="28"/>
      <c r="BE1987" s="28"/>
      <c r="BF1987" s="28"/>
      <c r="BG1987" s="28"/>
      <c r="BH1987" s="28"/>
      <c r="BI1987" s="28"/>
      <c r="BJ1987" s="28"/>
      <c r="BK1987" s="28"/>
      <c r="BL1987" s="28"/>
      <c r="BM1987" s="28"/>
      <c r="BN1987" s="28"/>
      <c r="BO1987" s="28"/>
      <c r="BP1987" s="28"/>
      <c r="BQ1987" s="28"/>
    </row>
    <row r="1988" spans="1:69" ht="12.75" customHeight="1">
      <c r="A1988" s="19"/>
      <c r="B1988" s="19"/>
      <c r="C1988" s="17"/>
      <c r="D1988" s="19"/>
      <c r="E1988" s="19"/>
      <c r="F1988" s="20"/>
      <c r="G1988" s="19"/>
      <c r="H1988" s="41"/>
      <c r="I1988" s="41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C1988" s="19"/>
      <c r="AD1988" s="19"/>
      <c r="AE1988" s="19"/>
      <c r="AF1988" s="19"/>
      <c r="AG1988" s="19"/>
      <c r="AH1988" s="19"/>
      <c r="AI1988" s="19"/>
      <c r="AJ1988" s="19"/>
      <c r="AK1988" s="19"/>
      <c r="AL1988" s="19"/>
      <c r="AM1988" s="19"/>
      <c r="AN1988" s="19"/>
      <c r="AO1988" s="19"/>
      <c r="AP1988" s="19"/>
      <c r="AQ1988" s="19"/>
      <c r="AR1988" s="19"/>
      <c r="AS1988" s="19"/>
      <c r="AT1988" s="19"/>
      <c r="AU1988" s="19"/>
      <c r="AV1988" s="19"/>
      <c r="AW1988" s="28"/>
      <c r="AX1988" s="28"/>
      <c r="AY1988" s="28"/>
      <c r="AZ1988" s="28"/>
      <c r="BA1988" s="28"/>
      <c r="BB1988" s="28"/>
      <c r="BC1988" s="28"/>
      <c r="BD1988" s="28"/>
      <c r="BE1988" s="28"/>
      <c r="BF1988" s="28"/>
      <c r="BG1988" s="28"/>
      <c r="BH1988" s="28"/>
      <c r="BI1988" s="28"/>
      <c r="BJ1988" s="28"/>
      <c r="BK1988" s="28"/>
      <c r="BL1988" s="28"/>
      <c r="BM1988" s="28"/>
      <c r="BN1988" s="28"/>
      <c r="BO1988" s="28"/>
      <c r="BP1988" s="28"/>
      <c r="BQ1988" s="28"/>
    </row>
    <row r="1989" spans="1:69" ht="12.75" customHeight="1">
      <c r="A1989" s="19"/>
      <c r="B1989" s="19"/>
      <c r="C1989" s="17"/>
      <c r="D1989" s="19"/>
      <c r="E1989" s="19"/>
      <c r="F1989" s="20"/>
      <c r="G1989" s="19"/>
      <c r="H1989" s="41"/>
      <c r="I1989" s="41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  <c r="AC1989" s="19"/>
      <c r="AD1989" s="19"/>
      <c r="AE1989" s="19"/>
      <c r="AF1989" s="19"/>
      <c r="AG1989" s="19"/>
      <c r="AH1989" s="19"/>
      <c r="AI1989" s="19"/>
      <c r="AJ1989" s="19"/>
      <c r="AK1989" s="19"/>
      <c r="AL1989" s="19"/>
      <c r="AM1989" s="19"/>
      <c r="AN1989" s="19"/>
      <c r="AO1989" s="19"/>
      <c r="AP1989" s="19"/>
      <c r="AQ1989" s="19"/>
      <c r="AR1989" s="19"/>
      <c r="AS1989" s="19"/>
      <c r="AT1989" s="19"/>
      <c r="AU1989" s="19"/>
      <c r="AV1989" s="19"/>
      <c r="AW1989" s="28"/>
      <c r="AX1989" s="28"/>
      <c r="AY1989" s="28"/>
      <c r="AZ1989" s="28"/>
      <c r="BA1989" s="28"/>
      <c r="BB1989" s="28"/>
      <c r="BC1989" s="28"/>
      <c r="BD1989" s="28"/>
      <c r="BE1989" s="28"/>
      <c r="BF1989" s="28"/>
      <c r="BG1989" s="28"/>
      <c r="BH1989" s="28"/>
      <c r="BI1989" s="28"/>
      <c r="BJ1989" s="28"/>
      <c r="BK1989" s="28"/>
      <c r="BL1989" s="28"/>
      <c r="BM1989" s="28"/>
      <c r="BN1989" s="28"/>
      <c r="BO1989" s="28"/>
      <c r="BP1989" s="28"/>
      <c r="BQ1989" s="28"/>
    </row>
    <row r="1990" spans="1:69" ht="12.75" customHeight="1">
      <c r="A1990" s="19"/>
      <c r="B1990" s="19"/>
      <c r="C1990" s="17"/>
      <c r="D1990" s="19"/>
      <c r="E1990" s="19"/>
      <c r="F1990" s="20"/>
      <c r="G1990" s="19"/>
      <c r="H1990" s="41"/>
      <c r="I1990" s="41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19"/>
      <c r="AG1990" s="19"/>
      <c r="AH1990" s="19"/>
      <c r="AI1990" s="19"/>
      <c r="AJ1990" s="19"/>
      <c r="AK1990" s="19"/>
      <c r="AL1990" s="19"/>
      <c r="AM1990" s="19"/>
      <c r="AN1990" s="19"/>
      <c r="AO1990" s="19"/>
      <c r="AP1990" s="19"/>
      <c r="AQ1990" s="19"/>
      <c r="AR1990" s="19"/>
      <c r="AS1990" s="19"/>
      <c r="AT1990" s="19"/>
      <c r="AU1990" s="19"/>
      <c r="AV1990" s="19"/>
      <c r="AW1990" s="28"/>
      <c r="AX1990" s="28"/>
      <c r="AY1990" s="28"/>
      <c r="AZ1990" s="28"/>
      <c r="BA1990" s="28"/>
      <c r="BB1990" s="28"/>
      <c r="BC1990" s="28"/>
      <c r="BD1990" s="28"/>
      <c r="BE1990" s="28"/>
      <c r="BF1990" s="28"/>
      <c r="BG1990" s="28"/>
      <c r="BH1990" s="28"/>
      <c r="BI1990" s="28"/>
      <c r="BJ1990" s="28"/>
      <c r="BK1990" s="28"/>
      <c r="BL1990" s="28"/>
      <c r="BM1990" s="28"/>
      <c r="BN1990" s="28"/>
      <c r="BO1990" s="28"/>
      <c r="BP1990" s="28"/>
      <c r="BQ1990" s="28"/>
    </row>
    <row r="1991" spans="1:69" ht="12.75" customHeight="1">
      <c r="A1991" s="19"/>
      <c r="B1991" s="19"/>
      <c r="C1991" s="17"/>
      <c r="D1991" s="19"/>
      <c r="E1991" s="19"/>
      <c r="F1991" s="20"/>
      <c r="G1991" s="19"/>
      <c r="H1991" s="41"/>
      <c r="I1991" s="41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C1991" s="19"/>
      <c r="AD1991" s="19"/>
      <c r="AE1991" s="19"/>
      <c r="AF1991" s="19"/>
      <c r="AG1991" s="19"/>
      <c r="AH1991" s="19"/>
      <c r="AI1991" s="19"/>
      <c r="AJ1991" s="19"/>
      <c r="AK1991" s="19"/>
      <c r="AL1991" s="19"/>
      <c r="AM1991" s="19"/>
      <c r="AN1991" s="19"/>
      <c r="AO1991" s="19"/>
      <c r="AP1991" s="19"/>
      <c r="AQ1991" s="19"/>
      <c r="AR1991" s="19"/>
      <c r="AS1991" s="19"/>
      <c r="AT1991" s="19"/>
      <c r="AU1991" s="19"/>
      <c r="AV1991" s="19"/>
      <c r="AW1991" s="28"/>
      <c r="AX1991" s="28"/>
      <c r="AY1991" s="28"/>
      <c r="AZ1991" s="28"/>
      <c r="BA1991" s="28"/>
      <c r="BB1991" s="28"/>
      <c r="BC1991" s="28"/>
      <c r="BD1991" s="28"/>
      <c r="BE1991" s="28"/>
      <c r="BF1991" s="28"/>
      <c r="BG1991" s="28"/>
      <c r="BH1991" s="28"/>
      <c r="BI1991" s="28"/>
      <c r="BJ1991" s="28"/>
      <c r="BK1991" s="28"/>
      <c r="BL1991" s="28"/>
      <c r="BM1991" s="28"/>
      <c r="BN1991" s="28"/>
      <c r="BO1991" s="28"/>
      <c r="BP1991" s="28"/>
      <c r="BQ1991" s="28"/>
    </row>
    <row r="1992" spans="1:69" ht="12.75" customHeight="1">
      <c r="A1992" s="19"/>
      <c r="B1992" s="19"/>
      <c r="C1992" s="17"/>
      <c r="D1992" s="19"/>
      <c r="E1992" s="19"/>
      <c r="F1992" s="20"/>
      <c r="G1992" s="19"/>
      <c r="H1992" s="41"/>
      <c r="I1992" s="41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  <c r="AC1992" s="19"/>
      <c r="AD1992" s="19"/>
      <c r="AE1992" s="19"/>
      <c r="AF1992" s="19"/>
      <c r="AG1992" s="19"/>
      <c r="AH1992" s="19"/>
      <c r="AI1992" s="19"/>
      <c r="AJ1992" s="19"/>
      <c r="AK1992" s="19"/>
      <c r="AL1992" s="19"/>
      <c r="AM1992" s="19"/>
      <c r="AN1992" s="19"/>
      <c r="AO1992" s="19"/>
      <c r="AP1992" s="19"/>
      <c r="AQ1992" s="19"/>
      <c r="AR1992" s="19"/>
      <c r="AS1992" s="19"/>
      <c r="AT1992" s="19"/>
      <c r="AU1992" s="19"/>
      <c r="AV1992" s="19"/>
      <c r="AW1992" s="28"/>
      <c r="AX1992" s="28"/>
      <c r="AY1992" s="28"/>
      <c r="AZ1992" s="28"/>
      <c r="BA1992" s="28"/>
      <c r="BB1992" s="28"/>
      <c r="BC1992" s="28"/>
      <c r="BD1992" s="28"/>
      <c r="BE1992" s="28"/>
      <c r="BF1992" s="28"/>
      <c r="BG1992" s="28"/>
      <c r="BH1992" s="28"/>
      <c r="BI1992" s="28"/>
      <c r="BJ1992" s="28"/>
      <c r="BK1992" s="28"/>
      <c r="BL1992" s="28"/>
      <c r="BM1992" s="28"/>
      <c r="BN1992" s="28"/>
      <c r="BO1992" s="28"/>
      <c r="BP1992" s="28"/>
      <c r="BQ1992" s="28"/>
    </row>
    <row r="1993" spans="1:69" ht="12.75" customHeight="1">
      <c r="A1993" s="19"/>
      <c r="B1993" s="19"/>
      <c r="C1993" s="17"/>
      <c r="D1993" s="19"/>
      <c r="E1993" s="19"/>
      <c r="F1993" s="20"/>
      <c r="G1993" s="19"/>
      <c r="H1993" s="41"/>
      <c r="I1993" s="41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  <c r="AC1993" s="19"/>
      <c r="AD1993" s="19"/>
      <c r="AE1993" s="19"/>
      <c r="AF1993" s="19"/>
      <c r="AG1993" s="19"/>
      <c r="AH1993" s="19"/>
      <c r="AI1993" s="19"/>
      <c r="AJ1993" s="19"/>
      <c r="AK1993" s="19"/>
      <c r="AL1993" s="19"/>
      <c r="AM1993" s="19"/>
      <c r="AN1993" s="19"/>
      <c r="AO1993" s="19"/>
      <c r="AP1993" s="19"/>
      <c r="AQ1993" s="19"/>
      <c r="AR1993" s="19"/>
      <c r="AS1993" s="19"/>
      <c r="AT1993" s="19"/>
      <c r="AU1993" s="19"/>
      <c r="AV1993" s="19"/>
      <c r="AW1993" s="28"/>
      <c r="AX1993" s="28"/>
      <c r="AY1993" s="28"/>
      <c r="AZ1993" s="28"/>
      <c r="BA1993" s="28"/>
      <c r="BB1993" s="28"/>
      <c r="BC1993" s="28"/>
      <c r="BD1993" s="28"/>
      <c r="BE1993" s="28"/>
      <c r="BF1993" s="28"/>
      <c r="BG1993" s="28"/>
      <c r="BH1993" s="28"/>
      <c r="BI1993" s="28"/>
      <c r="BJ1993" s="28"/>
      <c r="BK1993" s="28"/>
      <c r="BL1993" s="28"/>
      <c r="BM1993" s="28"/>
      <c r="BN1993" s="28"/>
      <c r="BO1993" s="28"/>
      <c r="BP1993" s="28"/>
      <c r="BQ1993" s="28"/>
    </row>
    <row r="1994" spans="1:69" ht="12.75" customHeight="1">
      <c r="A1994" s="19"/>
      <c r="B1994" s="19"/>
      <c r="C1994" s="17"/>
      <c r="D1994" s="19"/>
      <c r="E1994" s="19"/>
      <c r="F1994" s="20"/>
      <c r="G1994" s="19"/>
      <c r="H1994" s="41"/>
      <c r="I1994" s="41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C1994" s="19"/>
      <c r="AD1994" s="19"/>
      <c r="AE1994" s="19"/>
      <c r="AF1994" s="19"/>
      <c r="AG1994" s="19"/>
      <c r="AH1994" s="19"/>
      <c r="AI1994" s="19"/>
      <c r="AJ1994" s="19"/>
      <c r="AK1994" s="19"/>
      <c r="AL1994" s="19"/>
      <c r="AM1994" s="19"/>
      <c r="AN1994" s="19"/>
      <c r="AO1994" s="19"/>
      <c r="AP1994" s="19"/>
      <c r="AQ1994" s="19"/>
      <c r="AR1994" s="19"/>
      <c r="AS1994" s="19"/>
      <c r="AT1994" s="19"/>
      <c r="AU1994" s="19"/>
      <c r="AV1994" s="19"/>
      <c r="AW1994" s="28"/>
      <c r="AX1994" s="28"/>
      <c r="AY1994" s="28"/>
      <c r="AZ1994" s="28"/>
      <c r="BA1994" s="28"/>
      <c r="BB1994" s="28"/>
      <c r="BC1994" s="28"/>
      <c r="BD1994" s="28"/>
      <c r="BE1994" s="28"/>
      <c r="BF1994" s="28"/>
      <c r="BG1994" s="28"/>
      <c r="BH1994" s="28"/>
      <c r="BI1994" s="28"/>
      <c r="BJ1994" s="28"/>
      <c r="BK1994" s="28"/>
      <c r="BL1994" s="28"/>
      <c r="BM1994" s="28"/>
      <c r="BN1994" s="28"/>
      <c r="BO1994" s="28"/>
      <c r="BP1994" s="28"/>
      <c r="BQ1994" s="28"/>
    </row>
    <row r="1995" spans="1:69" ht="12.75" customHeight="1">
      <c r="A1995" s="19"/>
      <c r="B1995" s="19"/>
      <c r="C1995" s="17"/>
      <c r="D1995" s="19"/>
      <c r="E1995" s="19"/>
      <c r="F1995" s="20"/>
      <c r="G1995" s="19"/>
      <c r="H1995" s="41"/>
      <c r="I1995" s="41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C1995" s="19"/>
      <c r="AD1995" s="19"/>
      <c r="AE1995" s="19"/>
      <c r="AF1995" s="19"/>
      <c r="AG1995" s="19"/>
      <c r="AH1995" s="19"/>
      <c r="AI1995" s="19"/>
      <c r="AJ1995" s="19"/>
      <c r="AK1995" s="19"/>
      <c r="AL1995" s="19"/>
      <c r="AM1995" s="19"/>
      <c r="AN1995" s="19"/>
      <c r="AO1995" s="19"/>
      <c r="AP1995" s="19"/>
      <c r="AQ1995" s="19"/>
      <c r="AR1995" s="19"/>
      <c r="AS1995" s="19"/>
      <c r="AT1995" s="19"/>
      <c r="AU1995" s="19"/>
      <c r="AV1995" s="19"/>
      <c r="AW1995" s="28"/>
      <c r="AX1995" s="28"/>
      <c r="AY1995" s="28"/>
      <c r="AZ1995" s="28"/>
      <c r="BA1995" s="28"/>
      <c r="BB1995" s="28"/>
      <c r="BC1995" s="28"/>
      <c r="BD1995" s="28"/>
      <c r="BE1995" s="28"/>
      <c r="BF1995" s="28"/>
      <c r="BG1995" s="28"/>
      <c r="BH1995" s="28"/>
      <c r="BI1995" s="28"/>
      <c r="BJ1995" s="28"/>
      <c r="BK1995" s="28"/>
      <c r="BL1995" s="28"/>
      <c r="BM1995" s="28"/>
      <c r="BN1995" s="28"/>
      <c r="BO1995" s="28"/>
      <c r="BP1995" s="28"/>
      <c r="BQ1995" s="28"/>
    </row>
    <row r="1996" spans="1:69" ht="12.75" customHeight="1">
      <c r="A1996" s="19"/>
      <c r="B1996" s="19"/>
      <c r="C1996" s="17"/>
      <c r="D1996" s="19"/>
      <c r="E1996" s="19"/>
      <c r="F1996" s="20"/>
      <c r="G1996" s="19"/>
      <c r="H1996" s="41"/>
      <c r="I1996" s="41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C1996" s="19"/>
      <c r="AD1996" s="19"/>
      <c r="AE1996" s="19"/>
      <c r="AF1996" s="19"/>
      <c r="AG1996" s="19"/>
      <c r="AH1996" s="19"/>
      <c r="AI1996" s="19"/>
      <c r="AJ1996" s="19"/>
      <c r="AK1996" s="19"/>
      <c r="AL1996" s="19"/>
      <c r="AM1996" s="19"/>
      <c r="AN1996" s="19"/>
      <c r="AO1996" s="19"/>
      <c r="AP1996" s="19"/>
      <c r="AQ1996" s="19"/>
      <c r="AR1996" s="19"/>
      <c r="AS1996" s="19"/>
      <c r="AT1996" s="19"/>
      <c r="AU1996" s="19"/>
      <c r="AV1996" s="19"/>
      <c r="AW1996" s="28"/>
      <c r="AX1996" s="28"/>
      <c r="AY1996" s="28"/>
      <c r="AZ1996" s="28"/>
      <c r="BA1996" s="28"/>
      <c r="BB1996" s="28"/>
      <c r="BC1996" s="28"/>
      <c r="BD1996" s="28"/>
      <c r="BE1996" s="28"/>
      <c r="BF1996" s="28"/>
      <c r="BG1996" s="28"/>
      <c r="BH1996" s="28"/>
      <c r="BI1996" s="28"/>
      <c r="BJ1996" s="28"/>
      <c r="BK1996" s="28"/>
      <c r="BL1996" s="28"/>
      <c r="BM1996" s="28"/>
      <c r="BN1996" s="28"/>
      <c r="BO1996" s="28"/>
      <c r="BP1996" s="28"/>
      <c r="BQ1996" s="28"/>
    </row>
    <row r="1997" spans="1:69" ht="12.75" customHeight="1">
      <c r="A1997" s="19"/>
      <c r="B1997" s="19"/>
      <c r="C1997" s="17"/>
      <c r="D1997" s="19"/>
      <c r="E1997" s="19"/>
      <c r="F1997" s="20"/>
      <c r="G1997" s="19"/>
      <c r="H1997" s="41"/>
      <c r="I1997" s="41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19"/>
      <c r="AG1997" s="19"/>
      <c r="AH1997" s="19"/>
      <c r="AI1997" s="19"/>
      <c r="AJ1997" s="19"/>
      <c r="AK1997" s="19"/>
      <c r="AL1997" s="19"/>
      <c r="AM1997" s="19"/>
      <c r="AN1997" s="19"/>
      <c r="AO1997" s="19"/>
      <c r="AP1997" s="19"/>
      <c r="AQ1997" s="19"/>
      <c r="AR1997" s="19"/>
      <c r="AS1997" s="19"/>
      <c r="AT1997" s="19"/>
      <c r="AU1997" s="19"/>
      <c r="AV1997" s="19"/>
      <c r="AW1997" s="28"/>
      <c r="AX1997" s="28"/>
      <c r="AY1997" s="28"/>
      <c r="AZ1997" s="28"/>
      <c r="BA1997" s="28"/>
      <c r="BB1997" s="28"/>
      <c r="BC1997" s="28"/>
      <c r="BD1997" s="28"/>
      <c r="BE1997" s="28"/>
      <c r="BF1997" s="28"/>
      <c r="BG1997" s="28"/>
      <c r="BH1997" s="28"/>
      <c r="BI1997" s="28"/>
      <c r="BJ1997" s="28"/>
      <c r="BK1997" s="28"/>
      <c r="BL1997" s="28"/>
      <c r="BM1997" s="28"/>
      <c r="BN1997" s="28"/>
      <c r="BO1997" s="28"/>
      <c r="BP1997" s="28"/>
      <c r="BQ1997" s="28"/>
    </row>
    <row r="1998" spans="1:69" ht="12.75" customHeight="1">
      <c r="A1998" s="19"/>
      <c r="B1998" s="19"/>
      <c r="C1998" s="17"/>
      <c r="D1998" s="19"/>
      <c r="E1998" s="19"/>
      <c r="F1998" s="20"/>
      <c r="G1998" s="19"/>
      <c r="H1998" s="41"/>
      <c r="I1998" s="41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19"/>
      <c r="AG1998" s="19"/>
      <c r="AH1998" s="19"/>
      <c r="AI1998" s="19"/>
      <c r="AJ1998" s="19"/>
      <c r="AK1998" s="19"/>
      <c r="AL1998" s="19"/>
      <c r="AM1998" s="19"/>
      <c r="AN1998" s="19"/>
      <c r="AO1998" s="19"/>
      <c r="AP1998" s="19"/>
      <c r="AQ1998" s="19"/>
      <c r="AR1998" s="19"/>
      <c r="AS1998" s="19"/>
      <c r="AT1998" s="19"/>
      <c r="AU1998" s="19"/>
      <c r="AV1998" s="19"/>
      <c r="AW1998" s="28"/>
      <c r="AX1998" s="28"/>
      <c r="AY1998" s="28"/>
      <c r="AZ1998" s="28"/>
      <c r="BA1998" s="28"/>
      <c r="BB1998" s="28"/>
      <c r="BC1998" s="28"/>
      <c r="BD1998" s="28"/>
      <c r="BE1998" s="28"/>
      <c r="BF1998" s="28"/>
      <c r="BG1998" s="28"/>
      <c r="BH1998" s="28"/>
      <c r="BI1998" s="28"/>
      <c r="BJ1998" s="28"/>
      <c r="BK1998" s="28"/>
      <c r="BL1998" s="28"/>
      <c r="BM1998" s="28"/>
      <c r="BN1998" s="28"/>
      <c r="BO1998" s="28"/>
      <c r="BP1998" s="28"/>
      <c r="BQ1998" s="28"/>
    </row>
    <row r="1999" spans="1:69" ht="12.75" customHeight="1">
      <c r="A1999" s="19"/>
      <c r="B1999" s="19"/>
      <c r="C1999" s="17"/>
      <c r="D1999" s="19"/>
      <c r="E1999" s="19"/>
      <c r="F1999" s="20"/>
      <c r="G1999" s="19"/>
      <c r="H1999" s="41"/>
      <c r="I1999" s="41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  <c r="AC1999" s="19"/>
      <c r="AD1999" s="19"/>
      <c r="AE1999" s="19"/>
      <c r="AF1999" s="19"/>
      <c r="AG1999" s="19"/>
      <c r="AH1999" s="19"/>
      <c r="AI1999" s="19"/>
      <c r="AJ1999" s="19"/>
      <c r="AK1999" s="19"/>
      <c r="AL1999" s="19"/>
      <c r="AM1999" s="19"/>
      <c r="AN1999" s="19"/>
      <c r="AO1999" s="19"/>
      <c r="AP1999" s="19"/>
      <c r="AQ1999" s="19"/>
      <c r="AR1999" s="19"/>
      <c r="AS1999" s="19"/>
      <c r="AT1999" s="19"/>
      <c r="AU1999" s="19"/>
      <c r="AV1999" s="19"/>
      <c r="AW1999" s="28"/>
      <c r="AX1999" s="28"/>
      <c r="AY1999" s="28"/>
      <c r="AZ1999" s="28"/>
      <c r="BA1999" s="28"/>
      <c r="BB1999" s="28"/>
      <c r="BC1999" s="28"/>
      <c r="BD1999" s="28"/>
      <c r="BE1999" s="28"/>
      <c r="BF1999" s="28"/>
      <c r="BG1999" s="28"/>
      <c r="BH1999" s="28"/>
      <c r="BI1999" s="28"/>
      <c r="BJ1999" s="28"/>
      <c r="BK1999" s="28"/>
      <c r="BL1999" s="28"/>
      <c r="BM1999" s="28"/>
      <c r="BN1999" s="28"/>
      <c r="BO1999" s="28"/>
      <c r="BP1999" s="28"/>
      <c r="BQ1999" s="28"/>
    </row>
    <row r="2000" spans="1:69" ht="12.75" customHeight="1">
      <c r="A2000" s="19"/>
      <c r="B2000" s="19"/>
      <c r="C2000" s="17"/>
      <c r="D2000" s="19"/>
      <c r="E2000" s="19"/>
      <c r="F2000" s="20"/>
      <c r="G2000" s="19"/>
      <c r="H2000" s="41"/>
      <c r="I2000" s="41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  <c r="AC2000" s="19"/>
      <c r="AD2000" s="19"/>
      <c r="AE2000" s="19"/>
      <c r="AF2000" s="19"/>
      <c r="AG2000" s="19"/>
      <c r="AH2000" s="19"/>
      <c r="AI2000" s="19"/>
      <c r="AJ2000" s="19"/>
      <c r="AK2000" s="19"/>
      <c r="AL2000" s="19"/>
      <c r="AM2000" s="19"/>
      <c r="AN2000" s="19"/>
      <c r="AO2000" s="19"/>
      <c r="AP2000" s="19"/>
      <c r="AQ2000" s="19"/>
      <c r="AR2000" s="19"/>
      <c r="AS2000" s="19"/>
      <c r="AT2000" s="19"/>
      <c r="AU2000" s="19"/>
      <c r="AV2000" s="19"/>
      <c r="AW2000" s="28"/>
      <c r="AX2000" s="28"/>
      <c r="AY2000" s="28"/>
      <c r="AZ2000" s="28"/>
      <c r="BA2000" s="28"/>
      <c r="BB2000" s="28"/>
      <c r="BC2000" s="28"/>
      <c r="BD2000" s="28"/>
      <c r="BE2000" s="28"/>
      <c r="BF2000" s="28"/>
      <c r="BG2000" s="28"/>
      <c r="BH2000" s="28"/>
      <c r="BI2000" s="28"/>
      <c r="BJ2000" s="28"/>
      <c r="BK2000" s="28"/>
      <c r="BL2000" s="28"/>
      <c r="BM2000" s="28"/>
      <c r="BN2000" s="28"/>
      <c r="BO2000" s="28"/>
      <c r="BP2000" s="28"/>
      <c r="BQ2000" s="28"/>
    </row>
    <row r="2001" spans="1:69" ht="12.75" customHeight="1">
      <c r="A2001" s="19"/>
      <c r="B2001" s="19"/>
      <c r="C2001" s="17"/>
      <c r="D2001" s="19"/>
      <c r="E2001" s="19"/>
      <c r="F2001" s="20"/>
      <c r="G2001" s="19"/>
      <c r="H2001" s="41"/>
      <c r="I2001" s="41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  <c r="AC2001" s="19"/>
      <c r="AD2001" s="19"/>
      <c r="AE2001" s="19"/>
      <c r="AF2001" s="19"/>
      <c r="AG2001" s="19"/>
      <c r="AH2001" s="19"/>
      <c r="AI2001" s="19"/>
      <c r="AJ2001" s="19"/>
      <c r="AK2001" s="19"/>
      <c r="AL2001" s="19"/>
      <c r="AM2001" s="19"/>
      <c r="AN2001" s="19"/>
      <c r="AO2001" s="19"/>
      <c r="AP2001" s="19"/>
      <c r="AQ2001" s="19"/>
      <c r="AR2001" s="19"/>
      <c r="AS2001" s="19"/>
      <c r="AT2001" s="19"/>
      <c r="AU2001" s="19"/>
      <c r="AV2001" s="19"/>
      <c r="AW2001" s="28"/>
      <c r="AX2001" s="28"/>
      <c r="AY2001" s="28"/>
      <c r="AZ2001" s="28"/>
      <c r="BA2001" s="28"/>
      <c r="BB2001" s="28"/>
      <c r="BC2001" s="28"/>
      <c r="BD2001" s="28"/>
      <c r="BE2001" s="28"/>
      <c r="BF2001" s="28"/>
      <c r="BG2001" s="28"/>
      <c r="BH2001" s="28"/>
      <c r="BI2001" s="28"/>
      <c r="BJ2001" s="28"/>
      <c r="BK2001" s="28"/>
      <c r="BL2001" s="28"/>
      <c r="BM2001" s="28"/>
      <c r="BN2001" s="28"/>
      <c r="BO2001" s="28"/>
      <c r="BP2001" s="28"/>
      <c r="BQ2001" s="28"/>
    </row>
    <row r="2002" spans="1:69" ht="12.75" customHeight="1">
      <c r="A2002" s="19"/>
      <c r="B2002" s="19"/>
      <c r="C2002" s="17"/>
      <c r="D2002" s="19"/>
      <c r="E2002" s="19"/>
      <c r="F2002" s="20"/>
      <c r="G2002" s="19"/>
      <c r="H2002" s="41"/>
      <c r="I2002" s="41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  <c r="AC2002" s="19"/>
      <c r="AD2002" s="19"/>
      <c r="AE2002" s="19"/>
      <c r="AF2002" s="19"/>
      <c r="AG2002" s="19"/>
      <c r="AH2002" s="19"/>
      <c r="AI2002" s="19"/>
      <c r="AJ2002" s="19"/>
      <c r="AK2002" s="19"/>
      <c r="AL2002" s="19"/>
      <c r="AM2002" s="19"/>
      <c r="AN2002" s="19"/>
      <c r="AO2002" s="19"/>
      <c r="AP2002" s="19"/>
      <c r="AQ2002" s="19"/>
      <c r="AR2002" s="19"/>
      <c r="AS2002" s="19"/>
      <c r="AT2002" s="19"/>
      <c r="AU2002" s="19"/>
      <c r="AV2002" s="19"/>
      <c r="AW2002" s="28"/>
      <c r="AX2002" s="28"/>
      <c r="AY2002" s="28"/>
      <c r="AZ2002" s="28"/>
      <c r="BA2002" s="28"/>
      <c r="BB2002" s="28"/>
      <c r="BC2002" s="28"/>
      <c r="BD2002" s="28"/>
      <c r="BE2002" s="28"/>
      <c r="BF2002" s="28"/>
      <c r="BG2002" s="28"/>
      <c r="BH2002" s="28"/>
      <c r="BI2002" s="28"/>
      <c r="BJ2002" s="28"/>
      <c r="BK2002" s="28"/>
      <c r="BL2002" s="28"/>
      <c r="BM2002" s="28"/>
      <c r="BN2002" s="28"/>
      <c r="BO2002" s="28"/>
      <c r="BP2002" s="28"/>
      <c r="BQ2002" s="28"/>
    </row>
    <row r="2003" spans="1:69" ht="12.75" customHeight="1">
      <c r="A2003" s="19"/>
      <c r="B2003" s="19"/>
      <c r="C2003" s="17"/>
      <c r="D2003" s="19"/>
      <c r="E2003" s="19"/>
      <c r="F2003" s="20"/>
      <c r="G2003" s="19"/>
      <c r="H2003" s="41"/>
      <c r="I2003" s="41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19"/>
      <c r="AG2003" s="19"/>
      <c r="AH2003" s="19"/>
      <c r="AI2003" s="19"/>
      <c r="AJ2003" s="19"/>
      <c r="AK2003" s="19"/>
      <c r="AL2003" s="19"/>
      <c r="AM2003" s="19"/>
      <c r="AN2003" s="19"/>
      <c r="AO2003" s="19"/>
      <c r="AP2003" s="19"/>
      <c r="AQ2003" s="19"/>
      <c r="AR2003" s="19"/>
      <c r="AS2003" s="19"/>
      <c r="AT2003" s="19"/>
      <c r="AU2003" s="19"/>
      <c r="AV2003" s="19"/>
      <c r="AW2003" s="28"/>
      <c r="AX2003" s="28"/>
      <c r="AY2003" s="28"/>
      <c r="AZ2003" s="28"/>
      <c r="BA2003" s="28"/>
      <c r="BB2003" s="28"/>
      <c r="BC2003" s="28"/>
      <c r="BD2003" s="28"/>
      <c r="BE2003" s="28"/>
      <c r="BF2003" s="28"/>
      <c r="BG2003" s="28"/>
      <c r="BH2003" s="28"/>
      <c r="BI2003" s="28"/>
      <c r="BJ2003" s="28"/>
      <c r="BK2003" s="28"/>
      <c r="BL2003" s="28"/>
      <c r="BM2003" s="28"/>
      <c r="BN2003" s="28"/>
      <c r="BO2003" s="28"/>
      <c r="BP2003" s="28"/>
      <c r="BQ2003" s="28"/>
    </row>
    <row r="2004" spans="1:69" ht="12.75" customHeight="1">
      <c r="A2004" s="19"/>
      <c r="B2004" s="19"/>
      <c r="C2004" s="17"/>
      <c r="D2004" s="19"/>
      <c r="E2004" s="19"/>
      <c r="F2004" s="20"/>
      <c r="G2004" s="19"/>
      <c r="H2004" s="41"/>
      <c r="I2004" s="41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19"/>
      <c r="AG2004" s="19"/>
      <c r="AH2004" s="19"/>
      <c r="AI2004" s="19"/>
      <c r="AJ2004" s="19"/>
      <c r="AK2004" s="19"/>
      <c r="AL2004" s="19"/>
      <c r="AM2004" s="19"/>
      <c r="AN2004" s="19"/>
      <c r="AO2004" s="19"/>
      <c r="AP2004" s="19"/>
      <c r="AQ2004" s="19"/>
      <c r="AR2004" s="19"/>
      <c r="AS2004" s="19"/>
      <c r="AT2004" s="19"/>
      <c r="AU2004" s="19"/>
      <c r="AV2004" s="19"/>
      <c r="AW2004" s="28"/>
      <c r="AX2004" s="28"/>
      <c r="AY2004" s="28"/>
      <c r="AZ2004" s="28"/>
      <c r="BA2004" s="28"/>
      <c r="BB2004" s="28"/>
      <c r="BC2004" s="28"/>
      <c r="BD2004" s="28"/>
      <c r="BE2004" s="28"/>
      <c r="BF2004" s="28"/>
      <c r="BG2004" s="28"/>
      <c r="BH2004" s="28"/>
      <c r="BI2004" s="28"/>
      <c r="BJ2004" s="28"/>
      <c r="BK2004" s="28"/>
      <c r="BL2004" s="28"/>
      <c r="BM2004" s="28"/>
      <c r="BN2004" s="28"/>
      <c r="BO2004" s="28"/>
      <c r="BP2004" s="28"/>
      <c r="BQ2004" s="28"/>
    </row>
    <row r="2005" spans="1:69" ht="12.75" customHeight="1">
      <c r="A2005" s="19"/>
      <c r="B2005" s="19"/>
      <c r="C2005" s="17"/>
      <c r="D2005" s="19"/>
      <c r="E2005" s="19"/>
      <c r="F2005" s="20"/>
      <c r="G2005" s="19"/>
      <c r="H2005" s="41"/>
      <c r="I2005" s="41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  <c r="AC2005" s="19"/>
      <c r="AD2005" s="19"/>
      <c r="AE2005" s="19"/>
      <c r="AF2005" s="19"/>
      <c r="AG2005" s="19"/>
      <c r="AH2005" s="19"/>
      <c r="AI2005" s="19"/>
      <c r="AJ2005" s="19"/>
      <c r="AK2005" s="19"/>
      <c r="AL2005" s="19"/>
      <c r="AM2005" s="19"/>
      <c r="AN2005" s="19"/>
      <c r="AO2005" s="19"/>
      <c r="AP2005" s="19"/>
      <c r="AQ2005" s="19"/>
      <c r="AR2005" s="19"/>
      <c r="AS2005" s="19"/>
      <c r="AT2005" s="19"/>
      <c r="AU2005" s="19"/>
      <c r="AV2005" s="19"/>
      <c r="AW2005" s="28"/>
      <c r="AX2005" s="28"/>
      <c r="AY2005" s="28"/>
      <c r="AZ2005" s="28"/>
      <c r="BA2005" s="28"/>
      <c r="BB2005" s="28"/>
      <c r="BC2005" s="28"/>
      <c r="BD2005" s="28"/>
      <c r="BE2005" s="28"/>
      <c r="BF2005" s="28"/>
      <c r="BG2005" s="28"/>
      <c r="BH2005" s="28"/>
      <c r="BI2005" s="28"/>
      <c r="BJ2005" s="28"/>
      <c r="BK2005" s="28"/>
      <c r="BL2005" s="28"/>
      <c r="BM2005" s="28"/>
      <c r="BN2005" s="28"/>
      <c r="BO2005" s="28"/>
      <c r="BP2005" s="28"/>
      <c r="BQ2005" s="28"/>
    </row>
    <row r="2006" spans="1:69" ht="12.75" customHeight="1">
      <c r="A2006" s="19"/>
      <c r="B2006" s="19"/>
      <c r="C2006" s="17"/>
      <c r="D2006" s="19"/>
      <c r="E2006" s="19"/>
      <c r="F2006" s="20"/>
      <c r="G2006" s="19"/>
      <c r="H2006" s="41"/>
      <c r="I2006" s="41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19"/>
      <c r="AG2006" s="19"/>
      <c r="AH2006" s="19"/>
      <c r="AI2006" s="19"/>
      <c r="AJ2006" s="19"/>
      <c r="AK2006" s="19"/>
      <c r="AL2006" s="19"/>
      <c r="AM2006" s="19"/>
      <c r="AN2006" s="19"/>
      <c r="AO2006" s="19"/>
      <c r="AP2006" s="19"/>
      <c r="AQ2006" s="19"/>
      <c r="AR2006" s="19"/>
      <c r="AS2006" s="19"/>
      <c r="AT2006" s="19"/>
      <c r="AU2006" s="19"/>
      <c r="AV2006" s="19"/>
      <c r="AW2006" s="28"/>
      <c r="AX2006" s="28"/>
      <c r="AY2006" s="28"/>
      <c r="AZ2006" s="28"/>
      <c r="BA2006" s="28"/>
      <c r="BB2006" s="28"/>
      <c r="BC2006" s="28"/>
      <c r="BD2006" s="28"/>
      <c r="BE2006" s="28"/>
      <c r="BF2006" s="28"/>
      <c r="BG2006" s="28"/>
      <c r="BH2006" s="28"/>
      <c r="BI2006" s="28"/>
      <c r="BJ2006" s="28"/>
      <c r="BK2006" s="28"/>
      <c r="BL2006" s="28"/>
      <c r="BM2006" s="28"/>
      <c r="BN2006" s="28"/>
      <c r="BO2006" s="28"/>
      <c r="BP2006" s="28"/>
      <c r="BQ2006" s="28"/>
    </row>
    <row r="2007" spans="1:69" ht="12.75" customHeight="1">
      <c r="A2007" s="19"/>
      <c r="B2007" s="19"/>
      <c r="C2007" s="17"/>
      <c r="D2007" s="19"/>
      <c r="E2007" s="19"/>
      <c r="F2007" s="20"/>
      <c r="G2007" s="19"/>
      <c r="H2007" s="41"/>
      <c r="I2007" s="41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19"/>
      <c r="AG2007" s="19"/>
      <c r="AH2007" s="19"/>
      <c r="AI2007" s="19"/>
      <c r="AJ2007" s="19"/>
      <c r="AK2007" s="19"/>
      <c r="AL2007" s="19"/>
      <c r="AM2007" s="19"/>
      <c r="AN2007" s="19"/>
      <c r="AO2007" s="19"/>
      <c r="AP2007" s="19"/>
      <c r="AQ2007" s="19"/>
      <c r="AR2007" s="19"/>
      <c r="AS2007" s="19"/>
      <c r="AT2007" s="19"/>
      <c r="AU2007" s="19"/>
      <c r="AV2007" s="19"/>
      <c r="AW2007" s="28"/>
      <c r="AX2007" s="28"/>
      <c r="AY2007" s="28"/>
      <c r="AZ2007" s="28"/>
      <c r="BA2007" s="28"/>
      <c r="BB2007" s="28"/>
      <c r="BC2007" s="28"/>
      <c r="BD2007" s="28"/>
      <c r="BE2007" s="28"/>
      <c r="BF2007" s="28"/>
      <c r="BG2007" s="28"/>
      <c r="BH2007" s="28"/>
      <c r="BI2007" s="28"/>
      <c r="BJ2007" s="28"/>
      <c r="BK2007" s="28"/>
      <c r="BL2007" s="28"/>
      <c r="BM2007" s="28"/>
      <c r="BN2007" s="28"/>
      <c r="BO2007" s="28"/>
      <c r="BP2007" s="28"/>
      <c r="BQ2007" s="28"/>
    </row>
    <row r="2008" spans="1:69" ht="12.75" customHeight="1">
      <c r="A2008" s="19"/>
      <c r="B2008" s="19"/>
      <c r="C2008" s="17"/>
      <c r="D2008" s="19"/>
      <c r="E2008" s="19"/>
      <c r="F2008" s="20"/>
      <c r="G2008" s="19"/>
      <c r="H2008" s="41"/>
      <c r="I2008" s="41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19"/>
      <c r="AG2008" s="19"/>
      <c r="AH2008" s="19"/>
      <c r="AI2008" s="19"/>
      <c r="AJ2008" s="19"/>
      <c r="AK2008" s="19"/>
      <c r="AL2008" s="19"/>
      <c r="AM2008" s="19"/>
      <c r="AN2008" s="19"/>
      <c r="AO2008" s="19"/>
      <c r="AP2008" s="19"/>
      <c r="AQ2008" s="19"/>
      <c r="AR2008" s="19"/>
      <c r="AS2008" s="19"/>
      <c r="AT2008" s="19"/>
      <c r="AU2008" s="19"/>
      <c r="AV2008" s="19"/>
      <c r="AW2008" s="28"/>
      <c r="AX2008" s="28"/>
      <c r="AY2008" s="28"/>
      <c r="AZ2008" s="28"/>
      <c r="BA2008" s="28"/>
      <c r="BB2008" s="28"/>
      <c r="BC2008" s="28"/>
      <c r="BD2008" s="28"/>
      <c r="BE2008" s="28"/>
      <c r="BF2008" s="28"/>
      <c r="BG2008" s="28"/>
      <c r="BH2008" s="28"/>
      <c r="BI2008" s="28"/>
      <c r="BJ2008" s="28"/>
      <c r="BK2008" s="28"/>
      <c r="BL2008" s="28"/>
      <c r="BM2008" s="28"/>
      <c r="BN2008" s="28"/>
      <c r="BO2008" s="28"/>
      <c r="BP2008" s="28"/>
      <c r="BQ2008" s="28"/>
    </row>
    <row r="2009" spans="1:69" ht="12.75" customHeight="1">
      <c r="A2009" s="19"/>
      <c r="B2009" s="19"/>
      <c r="C2009" s="17"/>
      <c r="D2009" s="19"/>
      <c r="E2009" s="19"/>
      <c r="F2009" s="20"/>
      <c r="G2009" s="19"/>
      <c r="H2009" s="41"/>
      <c r="I2009" s="41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19"/>
      <c r="AG2009" s="19"/>
      <c r="AH2009" s="19"/>
      <c r="AI2009" s="19"/>
      <c r="AJ2009" s="19"/>
      <c r="AK2009" s="19"/>
      <c r="AL2009" s="19"/>
      <c r="AM2009" s="19"/>
      <c r="AN2009" s="19"/>
      <c r="AO2009" s="19"/>
      <c r="AP2009" s="19"/>
      <c r="AQ2009" s="19"/>
      <c r="AR2009" s="19"/>
      <c r="AS2009" s="19"/>
      <c r="AT2009" s="19"/>
      <c r="AU2009" s="19"/>
      <c r="AV2009" s="19"/>
      <c r="AW2009" s="28"/>
      <c r="AX2009" s="28"/>
      <c r="AY2009" s="28"/>
      <c r="AZ2009" s="28"/>
      <c r="BA2009" s="28"/>
      <c r="BB2009" s="28"/>
      <c r="BC2009" s="28"/>
      <c r="BD2009" s="28"/>
      <c r="BE2009" s="28"/>
      <c r="BF2009" s="28"/>
      <c r="BG2009" s="28"/>
      <c r="BH2009" s="28"/>
      <c r="BI2009" s="28"/>
      <c r="BJ2009" s="28"/>
      <c r="BK2009" s="28"/>
      <c r="BL2009" s="28"/>
      <c r="BM2009" s="28"/>
      <c r="BN2009" s="28"/>
      <c r="BO2009" s="28"/>
      <c r="BP2009" s="28"/>
      <c r="BQ2009" s="28"/>
    </row>
    <row r="2010" spans="1:69" ht="12.75" customHeight="1">
      <c r="A2010" s="19"/>
      <c r="B2010" s="19"/>
      <c r="C2010" s="17"/>
      <c r="D2010" s="19"/>
      <c r="E2010" s="19"/>
      <c r="F2010" s="20"/>
      <c r="G2010" s="19"/>
      <c r="H2010" s="41"/>
      <c r="I2010" s="41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/>
      <c r="AD2010" s="19"/>
      <c r="AE2010" s="19"/>
      <c r="AF2010" s="19"/>
      <c r="AG2010" s="19"/>
      <c r="AH2010" s="19"/>
      <c r="AI2010" s="19"/>
      <c r="AJ2010" s="19"/>
      <c r="AK2010" s="19"/>
      <c r="AL2010" s="19"/>
      <c r="AM2010" s="19"/>
      <c r="AN2010" s="19"/>
      <c r="AO2010" s="19"/>
      <c r="AP2010" s="19"/>
      <c r="AQ2010" s="19"/>
      <c r="AR2010" s="19"/>
      <c r="AS2010" s="19"/>
      <c r="AT2010" s="19"/>
      <c r="AU2010" s="19"/>
      <c r="AV2010" s="19"/>
      <c r="AW2010" s="28"/>
      <c r="AX2010" s="28"/>
      <c r="AY2010" s="28"/>
      <c r="AZ2010" s="28"/>
      <c r="BA2010" s="28"/>
      <c r="BB2010" s="28"/>
      <c r="BC2010" s="28"/>
      <c r="BD2010" s="28"/>
      <c r="BE2010" s="28"/>
      <c r="BF2010" s="28"/>
      <c r="BG2010" s="28"/>
      <c r="BH2010" s="28"/>
      <c r="BI2010" s="28"/>
      <c r="BJ2010" s="28"/>
      <c r="BK2010" s="28"/>
      <c r="BL2010" s="28"/>
      <c r="BM2010" s="28"/>
      <c r="BN2010" s="28"/>
      <c r="BO2010" s="28"/>
      <c r="BP2010" s="28"/>
      <c r="BQ2010" s="28"/>
    </row>
    <row r="2011" spans="1:69" ht="12.75" customHeight="1">
      <c r="A2011" s="19"/>
      <c r="B2011" s="19"/>
      <c r="C2011" s="17"/>
      <c r="D2011" s="19"/>
      <c r="E2011" s="19"/>
      <c r="F2011" s="20"/>
      <c r="G2011" s="19"/>
      <c r="H2011" s="41"/>
      <c r="I2011" s="41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/>
      <c r="AD2011" s="19"/>
      <c r="AE2011" s="19"/>
      <c r="AF2011" s="19"/>
      <c r="AG2011" s="19"/>
      <c r="AH2011" s="19"/>
      <c r="AI2011" s="19"/>
      <c r="AJ2011" s="19"/>
      <c r="AK2011" s="19"/>
      <c r="AL2011" s="19"/>
      <c r="AM2011" s="19"/>
      <c r="AN2011" s="19"/>
      <c r="AO2011" s="19"/>
      <c r="AP2011" s="19"/>
      <c r="AQ2011" s="19"/>
      <c r="AR2011" s="19"/>
      <c r="AS2011" s="19"/>
      <c r="AT2011" s="19"/>
      <c r="AU2011" s="19"/>
      <c r="AV2011" s="19"/>
      <c r="AW2011" s="28"/>
      <c r="AX2011" s="28"/>
      <c r="AY2011" s="28"/>
      <c r="AZ2011" s="28"/>
      <c r="BA2011" s="28"/>
      <c r="BB2011" s="28"/>
      <c r="BC2011" s="28"/>
      <c r="BD2011" s="28"/>
      <c r="BE2011" s="28"/>
      <c r="BF2011" s="28"/>
      <c r="BG2011" s="28"/>
      <c r="BH2011" s="28"/>
      <c r="BI2011" s="28"/>
      <c r="BJ2011" s="28"/>
      <c r="BK2011" s="28"/>
      <c r="BL2011" s="28"/>
      <c r="BM2011" s="28"/>
      <c r="BN2011" s="28"/>
      <c r="BO2011" s="28"/>
      <c r="BP2011" s="28"/>
      <c r="BQ2011" s="28"/>
    </row>
    <row r="2012" spans="1:69" ht="12.75" customHeight="1">
      <c r="A2012" s="19"/>
      <c r="B2012" s="19"/>
      <c r="C2012" s="17"/>
      <c r="D2012" s="19"/>
      <c r="E2012" s="19"/>
      <c r="F2012" s="20"/>
      <c r="G2012" s="19"/>
      <c r="H2012" s="41"/>
      <c r="I2012" s="41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  <c r="AC2012" s="19"/>
      <c r="AD2012" s="19"/>
      <c r="AE2012" s="19"/>
      <c r="AF2012" s="19"/>
      <c r="AG2012" s="19"/>
      <c r="AH2012" s="19"/>
      <c r="AI2012" s="19"/>
      <c r="AJ2012" s="19"/>
      <c r="AK2012" s="19"/>
      <c r="AL2012" s="19"/>
      <c r="AM2012" s="19"/>
      <c r="AN2012" s="19"/>
      <c r="AO2012" s="19"/>
      <c r="AP2012" s="19"/>
      <c r="AQ2012" s="19"/>
      <c r="AR2012" s="19"/>
      <c r="AS2012" s="19"/>
      <c r="AT2012" s="19"/>
      <c r="AU2012" s="19"/>
      <c r="AV2012" s="19"/>
      <c r="AW2012" s="28"/>
      <c r="AX2012" s="28"/>
      <c r="AY2012" s="28"/>
      <c r="AZ2012" s="28"/>
      <c r="BA2012" s="28"/>
      <c r="BB2012" s="28"/>
      <c r="BC2012" s="28"/>
      <c r="BD2012" s="28"/>
      <c r="BE2012" s="28"/>
      <c r="BF2012" s="28"/>
      <c r="BG2012" s="28"/>
      <c r="BH2012" s="28"/>
      <c r="BI2012" s="28"/>
      <c r="BJ2012" s="28"/>
      <c r="BK2012" s="28"/>
      <c r="BL2012" s="28"/>
      <c r="BM2012" s="28"/>
      <c r="BN2012" s="28"/>
      <c r="BO2012" s="28"/>
      <c r="BP2012" s="28"/>
      <c r="BQ2012" s="28"/>
    </row>
    <row r="2013" spans="1:69" ht="12.75" customHeight="1">
      <c r="A2013" s="19"/>
      <c r="B2013" s="19"/>
      <c r="C2013" s="17"/>
      <c r="D2013" s="19"/>
      <c r="E2013" s="19"/>
      <c r="F2013" s="20"/>
      <c r="G2013" s="19"/>
      <c r="H2013" s="41"/>
      <c r="I2013" s="41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  <c r="X2013" s="19"/>
      <c r="Y2013" s="19"/>
      <c r="Z2013" s="19"/>
      <c r="AA2013" s="19"/>
      <c r="AB2013" s="19"/>
      <c r="AC2013" s="19"/>
      <c r="AD2013" s="19"/>
      <c r="AE2013" s="19"/>
      <c r="AF2013" s="19"/>
      <c r="AG2013" s="19"/>
      <c r="AH2013" s="19"/>
      <c r="AI2013" s="19"/>
      <c r="AJ2013" s="19"/>
      <c r="AK2013" s="19"/>
      <c r="AL2013" s="19"/>
      <c r="AM2013" s="19"/>
      <c r="AN2013" s="19"/>
      <c r="AO2013" s="19"/>
      <c r="AP2013" s="19"/>
      <c r="AQ2013" s="19"/>
      <c r="AR2013" s="19"/>
      <c r="AS2013" s="19"/>
      <c r="AT2013" s="19"/>
      <c r="AU2013" s="19"/>
      <c r="AV2013" s="19"/>
      <c r="AW2013" s="28"/>
      <c r="AX2013" s="28"/>
      <c r="AY2013" s="28"/>
      <c r="AZ2013" s="28"/>
      <c r="BA2013" s="28"/>
      <c r="BB2013" s="28"/>
      <c r="BC2013" s="28"/>
      <c r="BD2013" s="28"/>
      <c r="BE2013" s="28"/>
      <c r="BF2013" s="28"/>
      <c r="BG2013" s="28"/>
      <c r="BH2013" s="28"/>
      <c r="BI2013" s="28"/>
      <c r="BJ2013" s="28"/>
      <c r="BK2013" s="28"/>
      <c r="BL2013" s="28"/>
      <c r="BM2013" s="28"/>
      <c r="BN2013" s="28"/>
      <c r="BO2013" s="28"/>
      <c r="BP2013" s="28"/>
      <c r="BQ2013" s="28"/>
    </row>
    <row r="2014" spans="1:69" ht="12.75" customHeight="1">
      <c r="A2014" s="19"/>
      <c r="B2014" s="19"/>
      <c r="C2014" s="17"/>
      <c r="D2014" s="19"/>
      <c r="E2014" s="19"/>
      <c r="F2014" s="20"/>
      <c r="G2014" s="19"/>
      <c r="H2014" s="41"/>
      <c r="I2014" s="41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  <c r="AB2014" s="19"/>
      <c r="AC2014" s="19"/>
      <c r="AD2014" s="19"/>
      <c r="AE2014" s="19"/>
      <c r="AF2014" s="19"/>
      <c r="AG2014" s="19"/>
      <c r="AH2014" s="19"/>
      <c r="AI2014" s="19"/>
      <c r="AJ2014" s="19"/>
      <c r="AK2014" s="19"/>
      <c r="AL2014" s="19"/>
      <c r="AM2014" s="19"/>
      <c r="AN2014" s="19"/>
      <c r="AO2014" s="19"/>
      <c r="AP2014" s="19"/>
      <c r="AQ2014" s="19"/>
      <c r="AR2014" s="19"/>
      <c r="AS2014" s="19"/>
      <c r="AT2014" s="19"/>
      <c r="AU2014" s="19"/>
      <c r="AV2014" s="19"/>
      <c r="AW2014" s="28"/>
      <c r="AX2014" s="28"/>
      <c r="AY2014" s="28"/>
      <c r="AZ2014" s="28"/>
      <c r="BA2014" s="28"/>
      <c r="BB2014" s="28"/>
      <c r="BC2014" s="28"/>
      <c r="BD2014" s="28"/>
      <c r="BE2014" s="28"/>
      <c r="BF2014" s="28"/>
      <c r="BG2014" s="28"/>
      <c r="BH2014" s="28"/>
      <c r="BI2014" s="28"/>
      <c r="BJ2014" s="28"/>
      <c r="BK2014" s="28"/>
      <c r="BL2014" s="28"/>
      <c r="BM2014" s="28"/>
      <c r="BN2014" s="28"/>
      <c r="BO2014" s="28"/>
      <c r="BP2014" s="28"/>
      <c r="BQ2014" s="28"/>
    </row>
    <row r="2015" spans="1:69" ht="12.75" customHeight="1">
      <c r="A2015" s="19"/>
      <c r="B2015" s="19"/>
      <c r="C2015" s="17"/>
      <c r="D2015" s="19"/>
      <c r="E2015" s="19"/>
      <c r="F2015" s="20"/>
      <c r="G2015" s="19"/>
      <c r="H2015" s="41"/>
      <c r="I2015" s="41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/>
      <c r="AD2015" s="19"/>
      <c r="AE2015" s="19"/>
      <c r="AF2015" s="19"/>
      <c r="AG2015" s="19"/>
      <c r="AH2015" s="19"/>
      <c r="AI2015" s="19"/>
      <c r="AJ2015" s="19"/>
      <c r="AK2015" s="19"/>
      <c r="AL2015" s="19"/>
      <c r="AM2015" s="19"/>
      <c r="AN2015" s="19"/>
      <c r="AO2015" s="19"/>
      <c r="AP2015" s="19"/>
      <c r="AQ2015" s="19"/>
      <c r="AR2015" s="19"/>
      <c r="AS2015" s="19"/>
      <c r="AT2015" s="19"/>
      <c r="AU2015" s="19"/>
      <c r="AV2015" s="19"/>
      <c r="AW2015" s="28"/>
      <c r="AX2015" s="28"/>
      <c r="AY2015" s="28"/>
      <c r="AZ2015" s="28"/>
      <c r="BA2015" s="28"/>
      <c r="BB2015" s="28"/>
      <c r="BC2015" s="28"/>
      <c r="BD2015" s="28"/>
      <c r="BE2015" s="28"/>
      <c r="BF2015" s="28"/>
      <c r="BG2015" s="28"/>
      <c r="BH2015" s="28"/>
      <c r="BI2015" s="28"/>
      <c r="BJ2015" s="28"/>
      <c r="BK2015" s="28"/>
      <c r="BL2015" s="28"/>
      <c r="BM2015" s="28"/>
      <c r="BN2015" s="28"/>
      <c r="BO2015" s="28"/>
      <c r="BP2015" s="28"/>
      <c r="BQ2015" s="28"/>
    </row>
    <row r="2016" spans="1:69" ht="12.75" customHeight="1">
      <c r="A2016" s="19"/>
      <c r="B2016" s="19"/>
      <c r="C2016" s="17"/>
      <c r="D2016" s="19"/>
      <c r="E2016" s="19"/>
      <c r="F2016" s="20"/>
      <c r="G2016" s="19"/>
      <c r="H2016" s="41"/>
      <c r="I2016" s="41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19"/>
      <c r="AG2016" s="19"/>
      <c r="AH2016" s="19"/>
      <c r="AI2016" s="19"/>
      <c r="AJ2016" s="19"/>
      <c r="AK2016" s="19"/>
      <c r="AL2016" s="19"/>
      <c r="AM2016" s="19"/>
      <c r="AN2016" s="19"/>
      <c r="AO2016" s="19"/>
      <c r="AP2016" s="19"/>
      <c r="AQ2016" s="19"/>
      <c r="AR2016" s="19"/>
      <c r="AS2016" s="19"/>
      <c r="AT2016" s="19"/>
      <c r="AU2016" s="19"/>
      <c r="AV2016" s="19"/>
      <c r="AW2016" s="28"/>
      <c r="AX2016" s="28"/>
      <c r="AY2016" s="28"/>
      <c r="AZ2016" s="28"/>
      <c r="BA2016" s="28"/>
      <c r="BB2016" s="28"/>
      <c r="BC2016" s="28"/>
      <c r="BD2016" s="28"/>
      <c r="BE2016" s="28"/>
      <c r="BF2016" s="28"/>
      <c r="BG2016" s="28"/>
      <c r="BH2016" s="28"/>
      <c r="BI2016" s="28"/>
      <c r="BJ2016" s="28"/>
      <c r="BK2016" s="28"/>
      <c r="BL2016" s="28"/>
      <c r="BM2016" s="28"/>
      <c r="BN2016" s="28"/>
      <c r="BO2016" s="28"/>
      <c r="BP2016" s="28"/>
      <c r="BQ2016" s="28"/>
    </row>
    <row r="2017" spans="1:69" ht="12.75" customHeight="1">
      <c r="A2017" s="19"/>
      <c r="B2017" s="19"/>
      <c r="C2017" s="17"/>
      <c r="D2017" s="19"/>
      <c r="E2017" s="19"/>
      <c r="F2017" s="20"/>
      <c r="G2017" s="19"/>
      <c r="H2017" s="41"/>
      <c r="I2017" s="41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19"/>
      <c r="AG2017" s="19"/>
      <c r="AH2017" s="19"/>
      <c r="AI2017" s="19"/>
      <c r="AJ2017" s="19"/>
      <c r="AK2017" s="19"/>
      <c r="AL2017" s="19"/>
      <c r="AM2017" s="19"/>
      <c r="AN2017" s="19"/>
      <c r="AO2017" s="19"/>
      <c r="AP2017" s="19"/>
      <c r="AQ2017" s="19"/>
      <c r="AR2017" s="19"/>
      <c r="AS2017" s="19"/>
      <c r="AT2017" s="19"/>
      <c r="AU2017" s="19"/>
      <c r="AV2017" s="19"/>
      <c r="AW2017" s="28"/>
      <c r="AX2017" s="28"/>
      <c r="AY2017" s="28"/>
      <c r="AZ2017" s="28"/>
      <c r="BA2017" s="28"/>
      <c r="BB2017" s="28"/>
      <c r="BC2017" s="28"/>
      <c r="BD2017" s="28"/>
      <c r="BE2017" s="28"/>
      <c r="BF2017" s="28"/>
      <c r="BG2017" s="28"/>
      <c r="BH2017" s="28"/>
      <c r="BI2017" s="28"/>
      <c r="BJ2017" s="28"/>
      <c r="BK2017" s="28"/>
      <c r="BL2017" s="28"/>
      <c r="BM2017" s="28"/>
      <c r="BN2017" s="28"/>
      <c r="BO2017" s="28"/>
      <c r="BP2017" s="28"/>
      <c r="BQ2017" s="28"/>
    </row>
    <row r="2018" spans="1:69" ht="12.75" customHeight="1">
      <c r="A2018" s="19"/>
      <c r="B2018" s="19"/>
      <c r="C2018" s="17"/>
      <c r="D2018" s="19"/>
      <c r="E2018" s="19"/>
      <c r="F2018" s="20"/>
      <c r="G2018" s="19"/>
      <c r="H2018" s="41"/>
      <c r="I2018" s="41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9"/>
      <c r="AD2018" s="19"/>
      <c r="AE2018" s="19"/>
      <c r="AF2018" s="19"/>
      <c r="AG2018" s="19"/>
      <c r="AH2018" s="19"/>
      <c r="AI2018" s="19"/>
      <c r="AJ2018" s="19"/>
      <c r="AK2018" s="19"/>
      <c r="AL2018" s="19"/>
      <c r="AM2018" s="19"/>
      <c r="AN2018" s="19"/>
      <c r="AO2018" s="19"/>
      <c r="AP2018" s="19"/>
      <c r="AQ2018" s="19"/>
      <c r="AR2018" s="19"/>
      <c r="AS2018" s="19"/>
      <c r="AT2018" s="19"/>
      <c r="AU2018" s="19"/>
      <c r="AV2018" s="19"/>
      <c r="AW2018" s="28"/>
      <c r="AX2018" s="28"/>
      <c r="AY2018" s="28"/>
      <c r="AZ2018" s="28"/>
      <c r="BA2018" s="28"/>
      <c r="BB2018" s="28"/>
      <c r="BC2018" s="28"/>
      <c r="BD2018" s="28"/>
      <c r="BE2018" s="28"/>
      <c r="BF2018" s="28"/>
      <c r="BG2018" s="28"/>
      <c r="BH2018" s="28"/>
      <c r="BI2018" s="28"/>
      <c r="BJ2018" s="28"/>
      <c r="BK2018" s="28"/>
      <c r="BL2018" s="28"/>
      <c r="BM2018" s="28"/>
      <c r="BN2018" s="28"/>
      <c r="BO2018" s="28"/>
      <c r="BP2018" s="28"/>
      <c r="BQ2018" s="28"/>
    </row>
    <row r="2019" spans="1:69" ht="12.75" customHeight="1">
      <c r="A2019" s="19"/>
      <c r="B2019" s="19"/>
      <c r="C2019" s="17"/>
      <c r="D2019" s="19"/>
      <c r="E2019" s="19"/>
      <c r="F2019" s="20"/>
      <c r="G2019" s="19"/>
      <c r="H2019" s="41"/>
      <c r="I2019" s="41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/>
      <c r="AD2019" s="19"/>
      <c r="AE2019" s="19"/>
      <c r="AF2019" s="19"/>
      <c r="AG2019" s="19"/>
      <c r="AH2019" s="19"/>
      <c r="AI2019" s="19"/>
      <c r="AJ2019" s="19"/>
      <c r="AK2019" s="19"/>
      <c r="AL2019" s="19"/>
      <c r="AM2019" s="19"/>
      <c r="AN2019" s="19"/>
      <c r="AO2019" s="19"/>
      <c r="AP2019" s="19"/>
      <c r="AQ2019" s="19"/>
      <c r="AR2019" s="19"/>
      <c r="AS2019" s="19"/>
      <c r="AT2019" s="19"/>
      <c r="AU2019" s="19"/>
      <c r="AV2019" s="19"/>
      <c r="AW2019" s="28"/>
      <c r="AX2019" s="28"/>
      <c r="AY2019" s="28"/>
      <c r="AZ2019" s="28"/>
      <c r="BA2019" s="28"/>
      <c r="BB2019" s="28"/>
      <c r="BC2019" s="28"/>
      <c r="BD2019" s="28"/>
      <c r="BE2019" s="28"/>
      <c r="BF2019" s="28"/>
      <c r="BG2019" s="28"/>
      <c r="BH2019" s="28"/>
      <c r="BI2019" s="28"/>
      <c r="BJ2019" s="28"/>
      <c r="BK2019" s="28"/>
      <c r="BL2019" s="28"/>
      <c r="BM2019" s="28"/>
      <c r="BN2019" s="28"/>
      <c r="BO2019" s="28"/>
      <c r="BP2019" s="28"/>
      <c r="BQ2019" s="28"/>
    </row>
    <row r="2020" spans="1:69" ht="12.75" customHeight="1">
      <c r="A2020" s="19"/>
      <c r="B2020" s="19"/>
      <c r="C2020" s="17"/>
      <c r="D2020" s="19"/>
      <c r="E2020" s="19"/>
      <c r="F2020" s="20"/>
      <c r="G2020" s="19"/>
      <c r="H2020" s="41"/>
      <c r="I2020" s="41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  <c r="AC2020" s="19"/>
      <c r="AD2020" s="19"/>
      <c r="AE2020" s="19"/>
      <c r="AF2020" s="19"/>
      <c r="AG2020" s="19"/>
      <c r="AH2020" s="19"/>
      <c r="AI2020" s="19"/>
      <c r="AJ2020" s="19"/>
      <c r="AK2020" s="19"/>
      <c r="AL2020" s="19"/>
      <c r="AM2020" s="19"/>
      <c r="AN2020" s="19"/>
      <c r="AO2020" s="19"/>
      <c r="AP2020" s="19"/>
      <c r="AQ2020" s="19"/>
      <c r="AR2020" s="19"/>
      <c r="AS2020" s="19"/>
      <c r="AT2020" s="19"/>
      <c r="AU2020" s="19"/>
      <c r="AV2020" s="19"/>
      <c r="AW2020" s="28"/>
      <c r="AX2020" s="28"/>
      <c r="AY2020" s="28"/>
      <c r="AZ2020" s="28"/>
      <c r="BA2020" s="28"/>
      <c r="BB2020" s="28"/>
      <c r="BC2020" s="28"/>
      <c r="BD2020" s="28"/>
      <c r="BE2020" s="28"/>
      <c r="BF2020" s="28"/>
      <c r="BG2020" s="28"/>
      <c r="BH2020" s="28"/>
      <c r="BI2020" s="28"/>
      <c r="BJ2020" s="28"/>
      <c r="BK2020" s="28"/>
      <c r="BL2020" s="28"/>
      <c r="BM2020" s="28"/>
      <c r="BN2020" s="28"/>
      <c r="BO2020" s="28"/>
      <c r="BP2020" s="28"/>
      <c r="BQ2020" s="28"/>
    </row>
    <row r="2021" spans="1:69" ht="12.75" customHeight="1">
      <c r="A2021" s="19"/>
      <c r="B2021" s="19"/>
      <c r="C2021" s="17"/>
      <c r="D2021" s="19"/>
      <c r="E2021" s="19"/>
      <c r="F2021" s="20"/>
      <c r="G2021" s="19"/>
      <c r="H2021" s="41"/>
      <c r="I2021" s="41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  <c r="AC2021" s="19"/>
      <c r="AD2021" s="19"/>
      <c r="AE2021" s="19"/>
      <c r="AF2021" s="19"/>
      <c r="AG2021" s="19"/>
      <c r="AH2021" s="19"/>
      <c r="AI2021" s="19"/>
      <c r="AJ2021" s="19"/>
      <c r="AK2021" s="19"/>
      <c r="AL2021" s="19"/>
      <c r="AM2021" s="19"/>
      <c r="AN2021" s="19"/>
      <c r="AO2021" s="19"/>
      <c r="AP2021" s="19"/>
      <c r="AQ2021" s="19"/>
      <c r="AR2021" s="19"/>
      <c r="AS2021" s="19"/>
      <c r="AT2021" s="19"/>
      <c r="AU2021" s="19"/>
      <c r="AV2021" s="19"/>
      <c r="AW2021" s="28"/>
      <c r="AX2021" s="28"/>
      <c r="AY2021" s="28"/>
      <c r="AZ2021" s="28"/>
      <c r="BA2021" s="28"/>
      <c r="BB2021" s="28"/>
      <c r="BC2021" s="28"/>
      <c r="BD2021" s="28"/>
      <c r="BE2021" s="28"/>
      <c r="BF2021" s="28"/>
      <c r="BG2021" s="28"/>
      <c r="BH2021" s="28"/>
      <c r="BI2021" s="28"/>
      <c r="BJ2021" s="28"/>
      <c r="BK2021" s="28"/>
      <c r="BL2021" s="28"/>
      <c r="BM2021" s="28"/>
      <c r="BN2021" s="28"/>
      <c r="BO2021" s="28"/>
      <c r="BP2021" s="28"/>
      <c r="BQ2021" s="28"/>
    </row>
    <row r="2022" spans="1:69" ht="12.75" customHeight="1">
      <c r="A2022" s="19"/>
      <c r="B2022" s="19"/>
      <c r="C2022" s="17"/>
      <c r="D2022" s="19"/>
      <c r="E2022" s="19"/>
      <c r="F2022" s="20"/>
      <c r="G2022" s="19"/>
      <c r="H2022" s="41"/>
      <c r="I2022" s="41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  <c r="AC2022" s="19"/>
      <c r="AD2022" s="19"/>
      <c r="AE2022" s="19"/>
      <c r="AF2022" s="19"/>
      <c r="AG2022" s="19"/>
      <c r="AH2022" s="19"/>
      <c r="AI2022" s="19"/>
      <c r="AJ2022" s="19"/>
      <c r="AK2022" s="19"/>
      <c r="AL2022" s="19"/>
      <c r="AM2022" s="19"/>
      <c r="AN2022" s="19"/>
      <c r="AO2022" s="19"/>
      <c r="AP2022" s="19"/>
      <c r="AQ2022" s="19"/>
      <c r="AR2022" s="19"/>
      <c r="AS2022" s="19"/>
      <c r="AT2022" s="19"/>
      <c r="AU2022" s="19"/>
      <c r="AV2022" s="19"/>
      <c r="AW2022" s="28"/>
      <c r="AX2022" s="28"/>
      <c r="AY2022" s="28"/>
      <c r="AZ2022" s="28"/>
      <c r="BA2022" s="28"/>
      <c r="BB2022" s="28"/>
      <c r="BC2022" s="28"/>
      <c r="BD2022" s="28"/>
      <c r="BE2022" s="28"/>
      <c r="BF2022" s="28"/>
      <c r="BG2022" s="28"/>
      <c r="BH2022" s="28"/>
      <c r="BI2022" s="28"/>
      <c r="BJ2022" s="28"/>
      <c r="BK2022" s="28"/>
      <c r="BL2022" s="28"/>
      <c r="BM2022" s="28"/>
      <c r="BN2022" s="28"/>
      <c r="BO2022" s="28"/>
      <c r="BP2022" s="28"/>
      <c r="BQ2022" s="28"/>
    </row>
    <row r="2023" spans="1:69" ht="12.75" customHeight="1">
      <c r="A2023" s="19"/>
      <c r="B2023" s="19"/>
      <c r="C2023" s="17"/>
      <c r="D2023" s="19"/>
      <c r="E2023" s="19"/>
      <c r="F2023" s="20"/>
      <c r="G2023" s="19"/>
      <c r="H2023" s="41"/>
      <c r="I2023" s="41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9"/>
      <c r="AD2023" s="19"/>
      <c r="AE2023" s="19"/>
      <c r="AF2023" s="19"/>
      <c r="AG2023" s="19"/>
      <c r="AH2023" s="19"/>
      <c r="AI2023" s="19"/>
      <c r="AJ2023" s="19"/>
      <c r="AK2023" s="19"/>
      <c r="AL2023" s="19"/>
      <c r="AM2023" s="19"/>
      <c r="AN2023" s="19"/>
      <c r="AO2023" s="19"/>
      <c r="AP2023" s="19"/>
      <c r="AQ2023" s="19"/>
      <c r="AR2023" s="19"/>
      <c r="AS2023" s="19"/>
      <c r="AT2023" s="19"/>
      <c r="AU2023" s="19"/>
      <c r="AV2023" s="19"/>
      <c r="AW2023" s="28"/>
      <c r="AX2023" s="28"/>
      <c r="AY2023" s="28"/>
      <c r="AZ2023" s="28"/>
      <c r="BA2023" s="28"/>
      <c r="BB2023" s="28"/>
      <c r="BC2023" s="28"/>
      <c r="BD2023" s="28"/>
      <c r="BE2023" s="28"/>
      <c r="BF2023" s="28"/>
      <c r="BG2023" s="28"/>
      <c r="BH2023" s="28"/>
      <c r="BI2023" s="28"/>
      <c r="BJ2023" s="28"/>
      <c r="BK2023" s="28"/>
      <c r="BL2023" s="28"/>
      <c r="BM2023" s="28"/>
      <c r="BN2023" s="28"/>
      <c r="BO2023" s="28"/>
      <c r="BP2023" s="28"/>
      <c r="BQ2023" s="28"/>
    </row>
    <row r="2024" spans="1:69" ht="12.75" customHeight="1">
      <c r="A2024" s="19"/>
      <c r="B2024" s="19"/>
      <c r="C2024" s="17"/>
      <c r="D2024" s="19"/>
      <c r="E2024" s="19"/>
      <c r="F2024" s="20"/>
      <c r="G2024" s="19"/>
      <c r="H2024" s="41"/>
      <c r="I2024" s="41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9"/>
      <c r="AD2024" s="19"/>
      <c r="AE2024" s="19"/>
      <c r="AF2024" s="19"/>
      <c r="AG2024" s="19"/>
      <c r="AH2024" s="19"/>
      <c r="AI2024" s="19"/>
      <c r="AJ2024" s="19"/>
      <c r="AK2024" s="19"/>
      <c r="AL2024" s="19"/>
      <c r="AM2024" s="19"/>
      <c r="AN2024" s="19"/>
      <c r="AO2024" s="19"/>
      <c r="AP2024" s="19"/>
      <c r="AQ2024" s="19"/>
      <c r="AR2024" s="19"/>
      <c r="AS2024" s="19"/>
      <c r="AT2024" s="19"/>
      <c r="AU2024" s="19"/>
      <c r="AV2024" s="19"/>
      <c r="AW2024" s="28"/>
      <c r="AX2024" s="28"/>
      <c r="AY2024" s="28"/>
      <c r="AZ2024" s="28"/>
      <c r="BA2024" s="28"/>
      <c r="BB2024" s="28"/>
      <c r="BC2024" s="28"/>
      <c r="BD2024" s="28"/>
      <c r="BE2024" s="28"/>
      <c r="BF2024" s="28"/>
      <c r="BG2024" s="28"/>
      <c r="BH2024" s="28"/>
      <c r="BI2024" s="28"/>
      <c r="BJ2024" s="28"/>
      <c r="BK2024" s="28"/>
      <c r="BL2024" s="28"/>
      <c r="BM2024" s="28"/>
      <c r="BN2024" s="28"/>
      <c r="BO2024" s="28"/>
      <c r="BP2024" s="28"/>
      <c r="BQ2024" s="28"/>
    </row>
    <row r="2025" spans="1:69" ht="12.75" customHeight="1">
      <c r="A2025" s="19"/>
      <c r="B2025" s="19"/>
      <c r="C2025" s="17"/>
      <c r="D2025" s="19"/>
      <c r="E2025" s="19"/>
      <c r="F2025" s="20"/>
      <c r="G2025" s="19"/>
      <c r="H2025" s="41"/>
      <c r="I2025" s="41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C2025" s="19"/>
      <c r="AD2025" s="19"/>
      <c r="AE2025" s="19"/>
      <c r="AF2025" s="19"/>
      <c r="AG2025" s="19"/>
      <c r="AH2025" s="19"/>
      <c r="AI2025" s="19"/>
      <c r="AJ2025" s="19"/>
      <c r="AK2025" s="19"/>
      <c r="AL2025" s="19"/>
      <c r="AM2025" s="19"/>
      <c r="AN2025" s="19"/>
      <c r="AO2025" s="19"/>
      <c r="AP2025" s="19"/>
      <c r="AQ2025" s="19"/>
      <c r="AR2025" s="19"/>
      <c r="AS2025" s="19"/>
      <c r="AT2025" s="19"/>
      <c r="AU2025" s="19"/>
      <c r="AV2025" s="19"/>
      <c r="AW2025" s="28"/>
      <c r="AX2025" s="28"/>
      <c r="AY2025" s="28"/>
      <c r="AZ2025" s="28"/>
      <c r="BA2025" s="28"/>
      <c r="BB2025" s="28"/>
      <c r="BC2025" s="28"/>
      <c r="BD2025" s="28"/>
      <c r="BE2025" s="28"/>
      <c r="BF2025" s="28"/>
      <c r="BG2025" s="28"/>
      <c r="BH2025" s="28"/>
      <c r="BI2025" s="28"/>
      <c r="BJ2025" s="28"/>
      <c r="BK2025" s="28"/>
      <c r="BL2025" s="28"/>
      <c r="BM2025" s="28"/>
      <c r="BN2025" s="28"/>
      <c r="BO2025" s="28"/>
      <c r="BP2025" s="28"/>
      <c r="BQ2025" s="28"/>
    </row>
    <row r="2026" spans="1:69" ht="12.75" customHeight="1">
      <c r="A2026" s="19"/>
      <c r="B2026" s="19"/>
      <c r="C2026" s="17"/>
      <c r="D2026" s="19"/>
      <c r="E2026" s="19"/>
      <c r="F2026" s="20"/>
      <c r="G2026" s="19"/>
      <c r="H2026" s="41"/>
      <c r="I2026" s="41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C2026" s="19"/>
      <c r="AD2026" s="19"/>
      <c r="AE2026" s="19"/>
      <c r="AF2026" s="19"/>
      <c r="AG2026" s="19"/>
      <c r="AH2026" s="19"/>
      <c r="AI2026" s="19"/>
      <c r="AJ2026" s="19"/>
      <c r="AK2026" s="19"/>
      <c r="AL2026" s="19"/>
      <c r="AM2026" s="19"/>
      <c r="AN2026" s="19"/>
      <c r="AO2026" s="19"/>
      <c r="AP2026" s="19"/>
      <c r="AQ2026" s="19"/>
      <c r="AR2026" s="19"/>
      <c r="AS2026" s="19"/>
      <c r="AT2026" s="19"/>
      <c r="AU2026" s="19"/>
      <c r="AV2026" s="19"/>
      <c r="AW2026" s="28"/>
      <c r="AX2026" s="28"/>
      <c r="AY2026" s="28"/>
      <c r="AZ2026" s="28"/>
      <c r="BA2026" s="28"/>
      <c r="BB2026" s="28"/>
      <c r="BC2026" s="28"/>
      <c r="BD2026" s="28"/>
      <c r="BE2026" s="28"/>
      <c r="BF2026" s="28"/>
      <c r="BG2026" s="28"/>
      <c r="BH2026" s="28"/>
      <c r="BI2026" s="28"/>
      <c r="BJ2026" s="28"/>
      <c r="BK2026" s="28"/>
      <c r="BL2026" s="28"/>
      <c r="BM2026" s="28"/>
      <c r="BN2026" s="28"/>
      <c r="BO2026" s="28"/>
      <c r="BP2026" s="28"/>
      <c r="BQ2026" s="28"/>
    </row>
    <row r="2027" spans="1:69" ht="12.75" customHeight="1">
      <c r="A2027" s="19"/>
      <c r="B2027" s="19"/>
      <c r="C2027" s="17"/>
      <c r="D2027" s="19"/>
      <c r="E2027" s="19"/>
      <c r="F2027" s="20"/>
      <c r="G2027" s="19"/>
      <c r="H2027" s="41"/>
      <c r="I2027" s="41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/>
      <c r="AD2027" s="19"/>
      <c r="AE2027" s="19"/>
      <c r="AF2027" s="19"/>
      <c r="AG2027" s="19"/>
      <c r="AH2027" s="19"/>
      <c r="AI2027" s="19"/>
      <c r="AJ2027" s="19"/>
      <c r="AK2027" s="19"/>
      <c r="AL2027" s="19"/>
      <c r="AM2027" s="19"/>
      <c r="AN2027" s="19"/>
      <c r="AO2027" s="19"/>
      <c r="AP2027" s="19"/>
      <c r="AQ2027" s="19"/>
      <c r="AR2027" s="19"/>
      <c r="AS2027" s="19"/>
      <c r="AT2027" s="19"/>
      <c r="AU2027" s="19"/>
      <c r="AV2027" s="19"/>
      <c r="AW2027" s="28"/>
      <c r="AX2027" s="28"/>
      <c r="AY2027" s="28"/>
      <c r="AZ2027" s="28"/>
      <c r="BA2027" s="28"/>
      <c r="BB2027" s="28"/>
      <c r="BC2027" s="28"/>
      <c r="BD2027" s="28"/>
      <c r="BE2027" s="28"/>
      <c r="BF2027" s="28"/>
      <c r="BG2027" s="28"/>
      <c r="BH2027" s="28"/>
      <c r="BI2027" s="28"/>
      <c r="BJ2027" s="28"/>
      <c r="BK2027" s="28"/>
      <c r="BL2027" s="28"/>
      <c r="BM2027" s="28"/>
      <c r="BN2027" s="28"/>
      <c r="BO2027" s="28"/>
      <c r="BP2027" s="28"/>
      <c r="BQ2027" s="28"/>
    </row>
    <row r="2028" spans="1:69" ht="12.75" customHeight="1">
      <c r="A2028" s="19"/>
      <c r="B2028" s="19"/>
      <c r="C2028" s="17"/>
      <c r="D2028" s="19"/>
      <c r="E2028" s="19"/>
      <c r="F2028" s="20"/>
      <c r="G2028" s="19"/>
      <c r="H2028" s="41"/>
      <c r="I2028" s="41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/>
      <c r="AD2028" s="19"/>
      <c r="AE2028" s="19"/>
      <c r="AF2028" s="19"/>
      <c r="AG2028" s="19"/>
      <c r="AH2028" s="19"/>
      <c r="AI2028" s="19"/>
      <c r="AJ2028" s="19"/>
      <c r="AK2028" s="19"/>
      <c r="AL2028" s="19"/>
      <c r="AM2028" s="19"/>
      <c r="AN2028" s="19"/>
      <c r="AO2028" s="19"/>
      <c r="AP2028" s="19"/>
      <c r="AQ2028" s="19"/>
      <c r="AR2028" s="19"/>
      <c r="AS2028" s="19"/>
      <c r="AT2028" s="19"/>
      <c r="AU2028" s="19"/>
      <c r="AV2028" s="19"/>
      <c r="AW2028" s="28"/>
      <c r="AX2028" s="28"/>
      <c r="AY2028" s="28"/>
      <c r="AZ2028" s="28"/>
      <c r="BA2028" s="28"/>
      <c r="BB2028" s="28"/>
      <c r="BC2028" s="28"/>
      <c r="BD2028" s="28"/>
      <c r="BE2028" s="28"/>
      <c r="BF2028" s="28"/>
      <c r="BG2028" s="28"/>
      <c r="BH2028" s="28"/>
      <c r="BI2028" s="28"/>
      <c r="BJ2028" s="28"/>
      <c r="BK2028" s="28"/>
      <c r="BL2028" s="28"/>
      <c r="BM2028" s="28"/>
      <c r="BN2028" s="28"/>
      <c r="BO2028" s="28"/>
      <c r="BP2028" s="28"/>
      <c r="BQ2028" s="28"/>
    </row>
    <row r="2029" spans="1:69" ht="12.75" customHeight="1">
      <c r="A2029" s="19"/>
      <c r="B2029" s="19"/>
      <c r="C2029" s="17"/>
      <c r="D2029" s="19"/>
      <c r="E2029" s="19"/>
      <c r="F2029" s="20"/>
      <c r="G2029" s="19"/>
      <c r="H2029" s="41"/>
      <c r="I2029" s="41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  <c r="X2029" s="19"/>
      <c r="Y2029" s="19"/>
      <c r="Z2029" s="19"/>
      <c r="AA2029" s="19"/>
      <c r="AB2029" s="19"/>
      <c r="AC2029" s="19"/>
      <c r="AD2029" s="19"/>
      <c r="AE2029" s="19"/>
      <c r="AF2029" s="19"/>
      <c r="AG2029" s="19"/>
      <c r="AH2029" s="19"/>
      <c r="AI2029" s="19"/>
      <c r="AJ2029" s="19"/>
      <c r="AK2029" s="19"/>
      <c r="AL2029" s="19"/>
      <c r="AM2029" s="19"/>
      <c r="AN2029" s="19"/>
      <c r="AO2029" s="19"/>
      <c r="AP2029" s="19"/>
      <c r="AQ2029" s="19"/>
      <c r="AR2029" s="19"/>
      <c r="AS2029" s="19"/>
      <c r="AT2029" s="19"/>
      <c r="AU2029" s="19"/>
      <c r="AV2029" s="19"/>
      <c r="AW2029" s="28"/>
      <c r="AX2029" s="28"/>
      <c r="AY2029" s="28"/>
      <c r="AZ2029" s="28"/>
      <c r="BA2029" s="28"/>
      <c r="BB2029" s="28"/>
      <c r="BC2029" s="28"/>
      <c r="BD2029" s="28"/>
      <c r="BE2029" s="28"/>
      <c r="BF2029" s="28"/>
      <c r="BG2029" s="28"/>
      <c r="BH2029" s="28"/>
      <c r="BI2029" s="28"/>
      <c r="BJ2029" s="28"/>
      <c r="BK2029" s="28"/>
      <c r="BL2029" s="28"/>
      <c r="BM2029" s="28"/>
      <c r="BN2029" s="28"/>
      <c r="BO2029" s="28"/>
      <c r="BP2029" s="28"/>
      <c r="BQ2029" s="28"/>
    </row>
    <row r="2030" spans="1:69" ht="12.75" customHeight="1">
      <c r="A2030" s="19"/>
      <c r="B2030" s="19"/>
      <c r="C2030" s="17"/>
      <c r="D2030" s="19"/>
      <c r="E2030" s="19"/>
      <c r="F2030" s="20"/>
      <c r="G2030" s="19"/>
      <c r="H2030" s="41"/>
      <c r="I2030" s="41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/>
      <c r="AD2030" s="19"/>
      <c r="AE2030" s="19"/>
      <c r="AF2030" s="19"/>
      <c r="AG2030" s="19"/>
      <c r="AH2030" s="19"/>
      <c r="AI2030" s="19"/>
      <c r="AJ2030" s="19"/>
      <c r="AK2030" s="19"/>
      <c r="AL2030" s="19"/>
      <c r="AM2030" s="19"/>
      <c r="AN2030" s="19"/>
      <c r="AO2030" s="19"/>
      <c r="AP2030" s="19"/>
      <c r="AQ2030" s="19"/>
      <c r="AR2030" s="19"/>
      <c r="AS2030" s="19"/>
      <c r="AT2030" s="19"/>
      <c r="AU2030" s="19"/>
      <c r="AV2030" s="19"/>
      <c r="AW2030" s="28"/>
      <c r="AX2030" s="28"/>
      <c r="AY2030" s="28"/>
      <c r="AZ2030" s="28"/>
      <c r="BA2030" s="28"/>
      <c r="BB2030" s="28"/>
      <c r="BC2030" s="28"/>
      <c r="BD2030" s="28"/>
      <c r="BE2030" s="28"/>
      <c r="BF2030" s="28"/>
      <c r="BG2030" s="28"/>
      <c r="BH2030" s="28"/>
      <c r="BI2030" s="28"/>
      <c r="BJ2030" s="28"/>
      <c r="BK2030" s="28"/>
      <c r="BL2030" s="28"/>
      <c r="BM2030" s="28"/>
      <c r="BN2030" s="28"/>
      <c r="BO2030" s="28"/>
      <c r="BP2030" s="28"/>
      <c r="BQ2030" s="28"/>
    </row>
    <row r="2031" spans="1:69" ht="12.75" customHeight="1">
      <c r="A2031" s="19"/>
      <c r="B2031" s="19"/>
      <c r="C2031" s="17"/>
      <c r="D2031" s="19"/>
      <c r="E2031" s="19"/>
      <c r="F2031" s="20"/>
      <c r="G2031" s="19"/>
      <c r="H2031" s="41"/>
      <c r="I2031" s="41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  <c r="AC2031" s="19"/>
      <c r="AD2031" s="19"/>
      <c r="AE2031" s="19"/>
      <c r="AF2031" s="19"/>
      <c r="AG2031" s="19"/>
      <c r="AH2031" s="19"/>
      <c r="AI2031" s="19"/>
      <c r="AJ2031" s="19"/>
      <c r="AK2031" s="19"/>
      <c r="AL2031" s="19"/>
      <c r="AM2031" s="19"/>
      <c r="AN2031" s="19"/>
      <c r="AO2031" s="19"/>
      <c r="AP2031" s="19"/>
      <c r="AQ2031" s="19"/>
      <c r="AR2031" s="19"/>
      <c r="AS2031" s="19"/>
      <c r="AT2031" s="19"/>
      <c r="AU2031" s="19"/>
      <c r="AV2031" s="19"/>
      <c r="AW2031" s="28"/>
      <c r="AX2031" s="28"/>
      <c r="AY2031" s="28"/>
      <c r="AZ2031" s="28"/>
      <c r="BA2031" s="28"/>
      <c r="BB2031" s="28"/>
      <c r="BC2031" s="28"/>
      <c r="BD2031" s="28"/>
      <c r="BE2031" s="28"/>
      <c r="BF2031" s="28"/>
      <c r="BG2031" s="28"/>
      <c r="BH2031" s="28"/>
      <c r="BI2031" s="28"/>
      <c r="BJ2031" s="28"/>
      <c r="BK2031" s="28"/>
      <c r="BL2031" s="28"/>
      <c r="BM2031" s="28"/>
      <c r="BN2031" s="28"/>
      <c r="BO2031" s="28"/>
      <c r="BP2031" s="28"/>
      <c r="BQ2031" s="28"/>
    </row>
    <row r="2032" spans="1:69" ht="12.75" customHeight="1">
      <c r="A2032" s="19"/>
      <c r="B2032" s="19"/>
      <c r="C2032" s="17"/>
      <c r="D2032" s="19"/>
      <c r="E2032" s="19"/>
      <c r="F2032" s="20"/>
      <c r="G2032" s="19"/>
      <c r="H2032" s="41"/>
      <c r="I2032" s="41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  <c r="X2032" s="19"/>
      <c r="Y2032" s="19"/>
      <c r="Z2032" s="19"/>
      <c r="AA2032" s="19"/>
      <c r="AB2032" s="19"/>
      <c r="AC2032" s="19"/>
      <c r="AD2032" s="19"/>
      <c r="AE2032" s="19"/>
      <c r="AF2032" s="19"/>
      <c r="AG2032" s="19"/>
      <c r="AH2032" s="19"/>
      <c r="AI2032" s="19"/>
      <c r="AJ2032" s="19"/>
      <c r="AK2032" s="19"/>
      <c r="AL2032" s="19"/>
      <c r="AM2032" s="19"/>
      <c r="AN2032" s="19"/>
      <c r="AO2032" s="19"/>
      <c r="AP2032" s="19"/>
      <c r="AQ2032" s="19"/>
      <c r="AR2032" s="19"/>
      <c r="AS2032" s="19"/>
      <c r="AT2032" s="19"/>
      <c r="AU2032" s="19"/>
      <c r="AV2032" s="19"/>
      <c r="AW2032" s="28"/>
      <c r="AX2032" s="28"/>
      <c r="AY2032" s="28"/>
      <c r="AZ2032" s="28"/>
      <c r="BA2032" s="28"/>
      <c r="BB2032" s="28"/>
      <c r="BC2032" s="28"/>
      <c r="BD2032" s="28"/>
      <c r="BE2032" s="28"/>
      <c r="BF2032" s="28"/>
      <c r="BG2032" s="28"/>
      <c r="BH2032" s="28"/>
      <c r="BI2032" s="28"/>
      <c r="BJ2032" s="28"/>
      <c r="BK2032" s="28"/>
      <c r="BL2032" s="28"/>
      <c r="BM2032" s="28"/>
      <c r="BN2032" s="28"/>
      <c r="BO2032" s="28"/>
      <c r="BP2032" s="28"/>
      <c r="BQ2032" s="28"/>
    </row>
    <row r="2033" spans="1:69" ht="12.75" customHeight="1">
      <c r="A2033" s="19"/>
      <c r="B2033" s="19"/>
      <c r="C2033" s="17"/>
      <c r="D2033" s="19"/>
      <c r="E2033" s="19"/>
      <c r="F2033" s="20"/>
      <c r="G2033" s="19"/>
      <c r="H2033" s="41"/>
      <c r="I2033" s="41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19"/>
      <c r="AG2033" s="19"/>
      <c r="AH2033" s="19"/>
      <c r="AI2033" s="19"/>
      <c r="AJ2033" s="19"/>
      <c r="AK2033" s="19"/>
      <c r="AL2033" s="19"/>
      <c r="AM2033" s="19"/>
      <c r="AN2033" s="19"/>
      <c r="AO2033" s="19"/>
      <c r="AP2033" s="19"/>
      <c r="AQ2033" s="19"/>
      <c r="AR2033" s="19"/>
      <c r="AS2033" s="19"/>
      <c r="AT2033" s="19"/>
      <c r="AU2033" s="19"/>
      <c r="AV2033" s="19"/>
      <c r="AW2033" s="28"/>
      <c r="AX2033" s="28"/>
      <c r="AY2033" s="28"/>
      <c r="AZ2033" s="28"/>
      <c r="BA2033" s="28"/>
      <c r="BB2033" s="28"/>
      <c r="BC2033" s="28"/>
      <c r="BD2033" s="28"/>
      <c r="BE2033" s="28"/>
      <c r="BF2033" s="28"/>
      <c r="BG2033" s="28"/>
      <c r="BH2033" s="28"/>
      <c r="BI2033" s="28"/>
      <c r="BJ2033" s="28"/>
      <c r="BK2033" s="28"/>
      <c r="BL2033" s="28"/>
      <c r="BM2033" s="28"/>
      <c r="BN2033" s="28"/>
      <c r="BO2033" s="28"/>
      <c r="BP2033" s="28"/>
      <c r="BQ2033" s="28"/>
    </row>
    <row r="2034" spans="1:69" ht="12.75" customHeight="1">
      <c r="A2034" s="19"/>
      <c r="B2034" s="19"/>
      <c r="C2034" s="17"/>
      <c r="D2034" s="19"/>
      <c r="E2034" s="19"/>
      <c r="F2034" s="20"/>
      <c r="G2034" s="19"/>
      <c r="H2034" s="41"/>
      <c r="I2034" s="41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  <c r="AC2034" s="19"/>
      <c r="AD2034" s="19"/>
      <c r="AE2034" s="19"/>
      <c r="AF2034" s="19"/>
      <c r="AG2034" s="19"/>
      <c r="AH2034" s="19"/>
      <c r="AI2034" s="19"/>
      <c r="AJ2034" s="19"/>
      <c r="AK2034" s="19"/>
      <c r="AL2034" s="19"/>
      <c r="AM2034" s="19"/>
      <c r="AN2034" s="19"/>
      <c r="AO2034" s="19"/>
      <c r="AP2034" s="19"/>
      <c r="AQ2034" s="19"/>
      <c r="AR2034" s="19"/>
      <c r="AS2034" s="19"/>
      <c r="AT2034" s="19"/>
      <c r="AU2034" s="19"/>
      <c r="AV2034" s="19"/>
      <c r="AW2034" s="28"/>
      <c r="AX2034" s="28"/>
      <c r="AY2034" s="28"/>
      <c r="AZ2034" s="28"/>
      <c r="BA2034" s="28"/>
      <c r="BB2034" s="28"/>
      <c r="BC2034" s="28"/>
      <c r="BD2034" s="28"/>
      <c r="BE2034" s="28"/>
      <c r="BF2034" s="28"/>
      <c r="BG2034" s="28"/>
      <c r="BH2034" s="28"/>
      <c r="BI2034" s="28"/>
      <c r="BJ2034" s="28"/>
      <c r="BK2034" s="28"/>
      <c r="BL2034" s="28"/>
      <c r="BM2034" s="28"/>
      <c r="BN2034" s="28"/>
      <c r="BO2034" s="28"/>
      <c r="BP2034" s="28"/>
      <c r="BQ2034" s="28"/>
    </row>
    <row r="2035" spans="1:69" ht="12.75" customHeight="1">
      <c r="A2035" s="19"/>
      <c r="B2035" s="19"/>
      <c r="C2035" s="17"/>
      <c r="D2035" s="19"/>
      <c r="E2035" s="19"/>
      <c r="F2035" s="20"/>
      <c r="G2035" s="19"/>
      <c r="H2035" s="41"/>
      <c r="I2035" s="41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/>
      <c r="AD2035" s="19"/>
      <c r="AE2035" s="19"/>
      <c r="AF2035" s="19"/>
      <c r="AG2035" s="19"/>
      <c r="AH2035" s="19"/>
      <c r="AI2035" s="19"/>
      <c r="AJ2035" s="19"/>
      <c r="AK2035" s="19"/>
      <c r="AL2035" s="19"/>
      <c r="AM2035" s="19"/>
      <c r="AN2035" s="19"/>
      <c r="AO2035" s="19"/>
      <c r="AP2035" s="19"/>
      <c r="AQ2035" s="19"/>
      <c r="AR2035" s="19"/>
      <c r="AS2035" s="19"/>
      <c r="AT2035" s="19"/>
      <c r="AU2035" s="19"/>
      <c r="AV2035" s="19"/>
      <c r="AW2035" s="28"/>
      <c r="AX2035" s="28"/>
      <c r="AY2035" s="28"/>
      <c r="AZ2035" s="28"/>
      <c r="BA2035" s="28"/>
      <c r="BB2035" s="28"/>
      <c r="BC2035" s="28"/>
      <c r="BD2035" s="28"/>
      <c r="BE2035" s="28"/>
      <c r="BF2035" s="28"/>
      <c r="BG2035" s="28"/>
      <c r="BH2035" s="28"/>
      <c r="BI2035" s="28"/>
      <c r="BJ2035" s="28"/>
      <c r="BK2035" s="28"/>
      <c r="BL2035" s="28"/>
      <c r="BM2035" s="28"/>
      <c r="BN2035" s="28"/>
      <c r="BO2035" s="28"/>
      <c r="BP2035" s="28"/>
      <c r="BQ2035" s="28"/>
    </row>
    <row r="2036" spans="1:69" ht="12.75" customHeight="1">
      <c r="A2036" s="19"/>
      <c r="B2036" s="19"/>
      <c r="C2036" s="17"/>
      <c r="D2036" s="19"/>
      <c r="E2036" s="19"/>
      <c r="F2036" s="20"/>
      <c r="G2036" s="19"/>
      <c r="H2036" s="41"/>
      <c r="I2036" s="41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  <c r="AC2036" s="19"/>
      <c r="AD2036" s="19"/>
      <c r="AE2036" s="19"/>
      <c r="AF2036" s="19"/>
      <c r="AG2036" s="19"/>
      <c r="AH2036" s="19"/>
      <c r="AI2036" s="19"/>
      <c r="AJ2036" s="19"/>
      <c r="AK2036" s="19"/>
      <c r="AL2036" s="19"/>
      <c r="AM2036" s="19"/>
      <c r="AN2036" s="19"/>
      <c r="AO2036" s="19"/>
      <c r="AP2036" s="19"/>
      <c r="AQ2036" s="19"/>
      <c r="AR2036" s="19"/>
      <c r="AS2036" s="19"/>
      <c r="AT2036" s="19"/>
      <c r="AU2036" s="19"/>
      <c r="AV2036" s="19"/>
      <c r="AW2036" s="28"/>
      <c r="AX2036" s="28"/>
      <c r="AY2036" s="28"/>
      <c r="AZ2036" s="28"/>
      <c r="BA2036" s="28"/>
      <c r="BB2036" s="28"/>
      <c r="BC2036" s="28"/>
      <c r="BD2036" s="28"/>
      <c r="BE2036" s="28"/>
      <c r="BF2036" s="28"/>
      <c r="BG2036" s="28"/>
      <c r="BH2036" s="28"/>
      <c r="BI2036" s="28"/>
      <c r="BJ2036" s="28"/>
      <c r="BK2036" s="28"/>
      <c r="BL2036" s="28"/>
      <c r="BM2036" s="28"/>
      <c r="BN2036" s="28"/>
      <c r="BO2036" s="28"/>
      <c r="BP2036" s="28"/>
      <c r="BQ2036" s="28"/>
    </row>
    <row r="2037" spans="1:69" ht="12.75" customHeight="1">
      <c r="A2037" s="19"/>
      <c r="B2037" s="19"/>
      <c r="C2037" s="17"/>
      <c r="D2037" s="19"/>
      <c r="E2037" s="19"/>
      <c r="F2037" s="20"/>
      <c r="G2037" s="19"/>
      <c r="H2037" s="41"/>
      <c r="I2037" s="41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  <c r="X2037" s="19"/>
      <c r="Y2037" s="19"/>
      <c r="Z2037" s="19"/>
      <c r="AA2037" s="19"/>
      <c r="AB2037" s="19"/>
      <c r="AC2037" s="19"/>
      <c r="AD2037" s="19"/>
      <c r="AE2037" s="19"/>
      <c r="AF2037" s="19"/>
      <c r="AG2037" s="19"/>
      <c r="AH2037" s="19"/>
      <c r="AI2037" s="19"/>
      <c r="AJ2037" s="19"/>
      <c r="AK2037" s="19"/>
      <c r="AL2037" s="19"/>
      <c r="AM2037" s="19"/>
      <c r="AN2037" s="19"/>
      <c r="AO2037" s="19"/>
      <c r="AP2037" s="19"/>
      <c r="AQ2037" s="19"/>
      <c r="AR2037" s="19"/>
      <c r="AS2037" s="19"/>
      <c r="AT2037" s="19"/>
      <c r="AU2037" s="19"/>
      <c r="AV2037" s="19"/>
      <c r="AW2037" s="28"/>
      <c r="AX2037" s="28"/>
      <c r="AY2037" s="28"/>
      <c r="AZ2037" s="28"/>
      <c r="BA2037" s="28"/>
      <c r="BB2037" s="28"/>
      <c r="BC2037" s="28"/>
      <c r="BD2037" s="28"/>
      <c r="BE2037" s="28"/>
      <c r="BF2037" s="28"/>
      <c r="BG2037" s="28"/>
      <c r="BH2037" s="28"/>
      <c r="BI2037" s="28"/>
      <c r="BJ2037" s="28"/>
      <c r="BK2037" s="28"/>
      <c r="BL2037" s="28"/>
      <c r="BM2037" s="28"/>
      <c r="BN2037" s="28"/>
      <c r="BO2037" s="28"/>
      <c r="BP2037" s="28"/>
      <c r="BQ2037" s="28"/>
    </row>
    <row r="2038" spans="1:69" ht="12.75" customHeight="1">
      <c r="A2038" s="19"/>
      <c r="B2038" s="19"/>
      <c r="C2038" s="17"/>
      <c r="D2038" s="19"/>
      <c r="E2038" s="19"/>
      <c r="F2038" s="20"/>
      <c r="G2038" s="19"/>
      <c r="H2038" s="41"/>
      <c r="I2038" s="41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  <c r="AC2038" s="19"/>
      <c r="AD2038" s="19"/>
      <c r="AE2038" s="19"/>
      <c r="AF2038" s="19"/>
      <c r="AG2038" s="19"/>
      <c r="AH2038" s="19"/>
      <c r="AI2038" s="19"/>
      <c r="AJ2038" s="19"/>
      <c r="AK2038" s="19"/>
      <c r="AL2038" s="19"/>
      <c r="AM2038" s="19"/>
      <c r="AN2038" s="19"/>
      <c r="AO2038" s="19"/>
      <c r="AP2038" s="19"/>
      <c r="AQ2038" s="19"/>
      <c r="AR2038" s="19"/>
      <c r="AS2038" s="19"/>
      <c r="AT2038" s="19"/>
      <c r="AU2038" s="19"/>
      <c r="AV2038" s="19"/>
      <c r="AW2038" s="28"/>
      <c r="AX2038" s="28"/>
      <c r="AY2038" s="28"/>
      <c r="AZ2038" s="28"/>
      <c r="BA2038" s="28"/>
      <c r="BB2038" s="28"/>
      <c r="BC2038" s="28"/>
      <c r="BD2038" s="28"/>
      <c r="BE2038" s="28"/>
      <c r="BF2038" s="28"/>
      <c r="BG2038" s="28"/>
      <c r="BH2038" s="28"/>
      <c r="BI2038" s="28"/>
      <c r="BJ2038" s="28"/>
      <c r="BK2038" s="28"/>
      <c r="BL2038" s="28"/>
      <c r="BM2038" s="28"/>
      <c r="BN2038" s="28"/>
      <c r="BO2038" s="28"/>
      <c r="BP2038" s="28"/>
      <c r="BQ2038" s="28"/>
    </row>
    <row r="2039" spans="1:69" ht="12.75" customHeight="1">
      <c r="A2039" s="19"/>
      <c r="B2039" s="19"/>
      <c r="C2039" s="17"/>
      <c r="D2039" s="19"/>
      <c r="E2039" s="19"/>
      <c r="F2039" s="20"/>
      <c r="G2039" s="19"/>
      <c r="H2039" s="41"/>
      <c r="I2039" s="41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  <c r="AB2039" s="19"/>
      <c r="AC2039" s="19"/>
      <c r="AD2039" s="19"/>
      <c r="AE2039" s="19"/>
      <c r="AF2039" s="19"/>
      <c r="AG2039" s="19"/>
      <c r="AH2039" s="19"/>
      <c r="AI2039" s="19"/>
      <c r="AJ2039" s="19"/>
      <c r="AK2039" s="19"/>
      <c r="AL2039" s="19"/>
      <c r="AM2039" s="19"/>
      <c r="AN2039" s="19"/>
      <c r="AO2039" s="19"/>
      <c r="AP2039" s="19"/>
      <c r="AQ2039" s="19"/>
      <c r="AR2039" s="19"/>
      <c r="AS2039" s="19"/>
      <c r="AT2039" s="19"/>
      <c r="AU2039" s="19"/>
      <c r="AV2039" s="19"/>
      <c r="AW2039" s="28"/>
      <c r="AX2039" s="28"/>
      <c r="AY2039" s="28"/>
      <c r="AZ2039" s="28"/>
      <c r="BA2039" s="28"/>
      <c r="BB2039" s="28"/>
      <c r="BC2039" s="28"/>
      <c r="BD2039" s="28"/>
      <c r="BE2039" s="28"/>
      <c r="BF2039" s="28"/>
      <c r="BG2039" s="28"/>
      <c r="BH2039" s="28"/>
      <c r="BI2039" s="28"/>
      <c r="BJ2039" s="28"/>
      <c r="BK2039" s="28"/>
      <c r="BL2039" s="28"/>
      <c r="BM2039" s="28"/>
      <c r="BN2039" s="28"/>
      <c r="BO2039" s="28"/>
      <c r="BP2039" s="28"/>
      <c r="BQ2039" s="28"/>
    </row>
    <row r="2040" spans="1:69" ht="12.75" customHeight="1">
      <c r="A2040" s="19"/>
      <c r="B2040" s="19"/>
      <c r="C2040" s="17"/>
      <c r="D2040" s="19"/>
      <c r="E2040" s="19"/>
      <c r="F2040" s="20"/>
      <c r="G2040" s="19"/>
      <c r="H2040" s="41"/>
      <c r="I2040" s="41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  <c r="X2040" s="19"/>
      <c r="Y2040" s="19"/>
      <c r="Z2040" s="19"/>
      <c r="AA2040" s="19"/>
      <c r="AB2040" s="19"/>
      <c r="AC2040" s="19"/>
      <c r="AD2040" s="19"/>
      <c r="AE2040" s="19"/>
      <c r="AF2040" s="19"/>
      <c r="AG2040" s="19"/>
      <c r="AH2040" s="19"/>
      <c r="AI2040" s="19"/>
      <c r="AJ2040" s="19"/>
      <c r="AK2040" s="19"/>
      <c r="AL2040" s="19"/>
      <c r="AM2040" s="19"/>
      <c r="AN2040" s="19"/>
      <c r="AO2040" s="19"/>
      <c r="AP2040" s="19"/>
      <c r="AQ2040" s="19"/>
      <c r="AR2040" s="19"/>
      <c r="AS2040" s="19"/>
      <c r="AT2040" s="19"/>
      <c r="AU2040" s="19"/>
      <c r="AV2040" s="19"/>
      <c r="AW2040" s="28"/>
      <c r="AX2040" s="28"/>
      <c r="AY2040" s="28"/>
      <c r="AZ2040" s="28"/>
      <c r="BA2040" s="28"/>
      <c r="BB2040" s="28"/>
      <c r="BC2040" s="28"/>
      <c r="BD2040" s="28"/>
      <c r="BE2040" s="28"/>
      <c r="BF2040" s="28"/>
      <c r="BG2040" s="28"/>
      <c r="BH2040" s="28"/>
      <c r="BI2040" s="28"/>
      <c r="BJ2040" s="28"/>
      <c r="BK2040" s="28"/>
      <c r="BL2040" s="28"/>
      <c r="BM2040" s="28"/>
      <c r="BN2040" s="28"/>
      <c r="BO2040" s="28"/>
      <c r="BP2040" s="28"/>
      <c r="BQ2040" s="28"/>
    </row>
    <row r="2041" spans="1:69" ht="12.75" customHeight="1">
      <c r="A2041" s="19"/>
      <c r="B2041" s="19"/>
      <c r="C2041" s="17"/>
      <c r="D2041" s="19"/>
      <c r="E2041" s="19"/>
      <c r="F2041" s="20"/>
      <c r="G2041" s="19"/>
      <c r="H2041" s="41"/>
      <c r="I2041" s="41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  <c r="X2041" s="19"/>
      <c r="Y2041" s="19"/>
      <c r="Z2041" s="19"/>
      <c r="AA2041" s="19"/>
      <c r="AB2041" s="19"/>
      <c r="AC2041" s="19"/>
      <c r="AD2041" s="19"/>
      <c r="AE2041" s="19"/>
      <c r="AF2041" s="19"/>
      <c r="AG2041" s="19"/>
      <c r="AH2041" s="19"/>
      <c r="AI2041" s="19"/>
      <c r="AJ2041" s="19"/>
      <c r="AK2041" s="19"/>
      <c r="AL2041" s="19"/>
      <c r="AM2041" s="19"/>
      <c r="AN2041" s="19"/>
      <c r="AO2041" s="19"/>
      <c r="AP2041" s="19"/>
      <c r="AQ2041" s="19"/>
      <c r="AR2041" s="19"/>
      <c r="AS2041" s="19"/>
      <c r="AT2041" s="19"/>
      <c r="AU2041" s="19"/>
      <c r="AV2041" s="19"/>
      <c r="AW2041" s="28"/>
      <c r="AX2041" s="28"/>
      <c r="AY2041" s="28"/>
      <c r="AZ2041" s="28"/>
      <c r="BA2041" s="28"/>
      <c r="BB2041" s="28"/>
      <c r="BC2041" s="28"/>
      <c r="BD2041" s="28"/>
      <c r="BE2041" s="28"/>
      <c r="BF2041" s="28"/>
      <c r="BG2041" s="28"/>
      <c r="BH2041" s="28"/>
      <c r="BI2041" s="28"/>
      <c r="BJ2041" s="28"/>
      <c r="BK2041" s="28"/>
      <c r="BL2041" s="28"/>
      <c r="BM2041" s="28"/>
      <c r="BN2041" s="28"/>
      <c r="BO2041" s="28"/>
      <c r="BP2041" s="28"/>
      <c r="BQ2041" s="28"/>
    </row>
    <row r="2042" spans="1:69" ht="12.75" customHeight="1">
      <c r="A2042" s="19"/>
      <c r="B2042" s="19"/>
      <c r="C2042" s="17"/>
      <c r="D2042" s="19"/>
      <c r="E2042" s="19"/>
      <c r="F2042" s="20"/>
      <c r="G2042" s="19"/>
      <c r="H2042" s="41"/>
      <c r="I2042" s="41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  <c r="AB2042" s="19"/>
      <c r="AC2042" s="19"/>
      <c r="AD2042" s="19"/>
      <c r="AE2042" s="19"/>
      <c r="AF2042" s="19"/>
      <c r="AG2042" s="19"/>
      <c r="AH2042" s="19"/>
      <c r="AI2042" s="19"/>
      <c r="AJ2042" s="19"/>
      <c r="AK2042" s="19"/>
      <c r="AL2042" s="19"/>
      <c r="AM2042" s="19"/>
      <c r="AN2042" s="19"/>
      <c r="AO2042" s="19"/>
      <c r="AP2042" s="19"/>
      <c r="AQ2042" s="19"/>
      <c r="AR2042" s="19"/>
      <c r="AS2042" s="19"/>
      <c r="AT2042" s="19"/>
      <c r="AU2042" s="19"/>
      <c r="AV2042" s="19"/>
      <c r="AW2042" s="28"/>
      <c r="AX2042" s="28"/>
      <c r="AY2042" s="28"/>
      <c r="AZ2042" s="28"/>
      <c r="BA2042" s="28"/>
      <c r="BB2042" s="28"/>
      <c r="BC2042" s="28"/>
      <c r="BD2042" s="28"/>
      <c r="BE2042" s="28"/>
      <c r="BF2042" s="28"/>
      <c r="BG2042" s="28"/>
      <c r="BH2042" s="28"/>
      <c r="BI2042" s="28"/>
      <c r="BJ2042" s="28"/>
      <c r="BK2042" s="28"/>
      <c r="BL2042" s="28"/>
      <c r="BM2042" s="28"/>
      <c r="BN2042" s="28"/>
      <c r="BO2042" s="28"/>
      <c r="BP2042" s="28"/>
      <c r="BQ2042" s="28"/>
    </row>
    <row r="2043" spans="1:69" ht="12.75" customHeight="1">
      <c r="A2043" s="19"/>
      <c r="B2043" s="19"/>
      <c r="C2043" s="17"/>
      <c r="D2043" s="19"/>
      <c r="E2043" s="19"/>
      <c r="F2043" s="20"/>
      <c r="G2043" s="19"/>
      <c r="H2043" s="41"/>
      <c r="I2043" s="41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  <c r="AB2043" s="19"/>
      <c r="AC2043" s="19"/>
      <c r="AD2043" s="19"/>
      <c r="AE2043" s="19"/>
      <c r="AF2043" s="19"/>
      <c r="AG2043" s="19"/>
      <c r="AH2043" s="19"/>
      <c r="AI2043" s="19"/>
      <c r="AJ2043" s="19"/>
      <c r="AK2043" s="19"/>
      <c r="AL2043" s="19"/>
      <c r="AM2043" s="19"/>
      <c r="AN2043" s="19"/>
      <c r="AO2043" s="19"/>
      <c r="AP2043" s="19"/>
      <c r="AQ2043" s="19"/>
      <c r="AR2043" s="19"/>
      <c r="AS2043" s="19"/>
      <c r="AT2043" s="19"/>
      <c r="AU2043" s="19"/>
      <c r="AV2043" s="19"/>
      <c r="AW2043" s="28"/>
      <c r="AX2043" s="28"/>
      <c r="AY2043" s="28"/>
      <c r="AZ2043" s="28"/>
      <c r="BA2043" s="28"/>
      <c r="BB2043" s="28"/>
      <c r="BC2043" s="28"/>
      <c r="BD2043" s="28"/>
      <c r="BE2043" s="28"/>
      <c r="BF2043" s="28"/>
      <c r="BG2043" s="28"/>
      <c r="BH2043" s="28"/>
      <c r="BI2043" s="28"/>
      <c r="BJ2043" s="28"/>
      <c r="BK2043" s="28"/>
      <c r="BL2043" s="28"/>
      <c r="BM2043" s="28"/>
      <c r="BN2043" s="28"/>
      <c r="BO2043" s="28"/>
      <c r="BP2043" s="28"/>
      <c r="BQ2043" s="28"/>
    </row>
    <row r="2044" spans="1:69" ht="12.75" customHeight="1">
      <c r="A2044" s="19"/>
      <c r="B2044" s="19"/>
      <c r="C2044" s="17"/>
      <c r="D2044" s="19"/>
      <c r="E2044" s="19"/>
      <c r="F2044" s="20"/>
      <c r="G2044" s="19"/>
      <c r="H2044" s="41"/>
      <c r="I2044" s="41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19"/>
      <c r="Y2044" s="19"/>
      <c r="Z2044" s="19"/>
      <c r="AA2044" s="19"/>
      <c r="AB2044" s="19"/>
      <c r="AC2044" s="19"/>
      <c r="AD2044" s="19"/>
      <c r="AE2044" s="19"/>
      <c r="AF2044" s="19"/>
      <c r="AG2044" s="19"/>
      <c r="AH2044" s="19"/>
      <c r="AI2044" s="19"/>
      <c r="AJ2044" s="19"/>
      <c r="AK2044" s="19"/>
      <c r="AL2044" s="19"/>
      <c r="AM2044" s="19"/>
      <c r="AN2044" s="19"/>
      <c r="AO2044" s="19"/>
      <c r="AP2044" s="19"/>
      <c r="AQ2044" s="19"/>
      <c r="AR2044" s="19"/>
      <c r="AS2044" s="19"/>
      <c r="AT2044" s="19"/>
      <c r="AU2044" s="19"/>
      <c r="AV2044" s="19"/>
      <c r="AW2044" s="28"/>
      <c r="AX2044" s="28"/>
      <c r="AY2044" s="28"/>
      <c r="AZ2044" s="28"/>
      <c r="BA2044" s="28"/>
      <c r="BB2044" s="28"/>
      <c r="BC2044" s="28"/>
      <c r="BD2044" s="28"/>
      <c r="BE2044" s="28"/>
      <c r="BF2044" s="28"/>
      <c r="BG2044" s="28"/>
      <c r="BH2044" s="28"/>
      <c r="BI2044" s="28"/>
      <c r="BJ2044" s="28"/>
      <c r="BK2044" s="28"/>
      <c r="BL2044" s="28"/>
      <c r="BM2044" s="28"/>
      <c r="BN2044" s="28"/>
      <c r="BO2044" s="28"/>
      <c r="BP2044" s="28"/>
      <c r="BQ2044" s="28"/>
    </row>
    <row r="2045" spans="1:69" ht="12.75" customHeight="1">
      <c r="A2045" s="19"/>
      <c r="B2045" s="19"/>
      <c r="C2045" s="17"/>
      <c r="D2045" s="19"/>
      <c r="E2045" s="19"/>
      <c r="F2045" s="20"/>
      <c r="G2045" s="19"/>
      <c r="H2045" s="41"/>
      <c r="I2045" s="41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  <c r="AC2045" s="19"/>
      <c r="AD2045" s="19"/>
      <c r="AE2045" s="19"/>
      <c r="AF2045" s="19"/>
      <c r="AG2045" s="19"/>
      <c r="AH2045" s="19"/>
      <c r="AI2045" s="19"/>
      <c r="AJ2045" s="19"/>
      <c r="AK2045" s="19"/>
      <c r="AL2045" s="19"/>
      <c r="AM2045" s="19"/>
      <c r="AN2045" s="19"/>
      <c r="AO2045" s="19"/>
      <c r="AP2045" s="19"/>
      <c r="AQ2045" s="19"/>
      <c r="AR2045" s="19"/>
      <c r="AS2045" s="19"/>
      <c r="AT2045" s="19"/>
      <c r="AU2045" s="19"/>
      <c r="AV2045" s="19"/>
      <c r="AW2045" s="28"/>
      <c r="AX2045" s="28"/>
      <c r="AY2045" s="28"/>
      <c r="AZ2045" s="28"/>
      <c r="BA2045" s="28"/>
      <c r="BB2045" s="28"/>
      <c r="BC2045" s="28"/>
      <c r="BD2045" s="28"/>
      <c r="BE2045" s="28"/>
      <c r="BF2045" s="28"/>
      <c r="BG2045" s="28"/>
      <c r="BH2045" s="28"/>
      <c r="BI2045" s="28"/>
      <c r="BJ2045" s="28"/>
      <c r="BK2045" s="28"/>
      <c r="BL2045" s="28"/>
      <c r="BM2045" s="28"/>
      <c r="BN2045" s="28"/>
      <c r="BO2045" s="28"/>
      <c r="BP2045" s="28"/>
      <c r="BQ2045" s="28"/>
    </row>
    <row r="2046" spans="1:69" ht="12.75" customHeight="1">
      <c r="A2046" s="19"/>
      <c r="B2046" s="19"/>
      <c r="C2046" s="17"/>
      <c r="D2046" s="19"/>
      <c r="E2046" s="19"/>
      <c r="F2046" s="20"/>
      <c r="G2046" s="19"/>
      <c r="H2046" s="41"/>
      <c r="I2046" s="41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  <c r="AB2046" s="19"/>
      <c r="AC2046" s="19"/>
      <c r="AD2046" s="19"/>
      <c r="AE2046" s="19"/>
      <c r="AF2046" s="19"/>
      <c r="AG2046" s="19"/>
      <c r="AH2046" s="19"/>
      <c r="AI2046" s="19"/>
      <c r="AJ2046" s="19"/>
      <c r="AK2046" s="19"/>
      <c r="AL2046" s="19"/>
      <c r="AM2046" s="19"/>
      <c r="AN2046" s="19"/>
      <c r="AO2046" s="19"/>
      <c r="AP2046" s="19"/>
      <c r="AQ2046" s="19"/>
      <c r="AR2046" s="19"/>
      <c r="AS2046" s="19"/>
      <c r="AT2046" s="19"/>
      <c r="AU2046" s="19"/>
      <c r="AV2046" s="19"/>
      <c r="AW2046" s="28"/>
      <c r="AX2046" s="28"/>
      <c r="AY2046" s="28"/>
      <c r="AZ2046" s="28"/>
      <c r="BA2046" s="28"/>
      <c r="BB2046" s="28"/>
      <c r="BC2046" s="28"/>
      <c r="BD2046" s="28"/>
      <c r="BE2046" s="28"/>
      <c r="BF2046" s="28"/>
      <c r="BG2046" s="28"/>
      <c r="BH2046" s="28"/>
      <c r="BI2046" s="28"/>
      <c r="BJ2046" s="28"/>
      <c r="BK2046" s="28"/>
      <c r="BL2046" s="28"/>
      <c r="BM2046" s="28"/>
      <c r="BN2046" s="28"/>
      <c r="BO2046" s="28"/>
      <c r="BP2046" s="28"/>
      <c r="BQ2046" s="28"/>
    </row>
    <row r="2047" spans="1:69" ht="12.75" customHeight="1">
      <c r="A2047" s="19"/>
      <c r="B2047" s="19"/>
      <c r="C2047" s="17"/>
      <c r="D2047" s="19"/>
      <c r="E2047" s="19"/>
      <c r="F2047" s="20"/>
      <c r="G2047" s="19"/>
      <c r="H2047" s="41"/>
      <c r="I2047" s="41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  <c r="AB2047" s="19"/>
      <c r="AC2047" s="19"/>
      <c r="AD2047" s="19"/>
      <c r="AE2047" s="19"/>
      <c r="AF2047" s="19"/>
      <c r="AG2047" s="19"/>
      <c r="AH2047" s="19"/>
      <c r="AI2047" s="19"/>
      <c r="AJ2047" s="19"/>
      <c r="AK2047" s="19"/>
      <c r="AL2047" s="19"/>
      <c r="AM2047" s="19"/>
      <c r="AN2047" s="19"/>
      <c r="AO2047" s="19"/>
      <c r="AP2047" s="19"/>
      <c r="AQ2047" s="19"/>
      <c r="AR2047" s="19"/>
      <c r="AS2047" s="19"/>
      <c r="AT2047" s="19"/>
      <c r="AU2047" s="19"/>
      <c r="AV2047" s="19"/>
      <c r="AW2047" s="28"/>
      <c r="AX2047" s="28"/>
      <c r="AY2047" s="28"/>
      <c r="AZ2047" s="28"/>
      <c r="BA2047" s="28"/>
      <c r="BB2047" s="28"/>
      <c r="BC2047" s="28"/>
      <c r="BD2047" s="28"/>
      <c r="BE2047" s="28"/>
      <c r="BF2047" s="28"/>
      <c r="BG2047" s="28"/>
      <c r="BH2047" s="28"/>
      <c r="BI2047" s="28"/>
      <c r="BJ2047" s="28"/>
      <c r="BK2047" s="28"/>
      <c r="BL2047" s="28"/>
      <c r="BM2047" s="28"/>
      <c r="BN2047" s="28"/>
      <c r="BO2047" s="28"/>
      <c r="BP2047" s="28"/>
      <c r="BQ2047" s="28"/>
    </row>
    <row r="2048" spans="1:69" ht="12.75" customHeight="1">
      <c r="A2048" s="19"/>
      <c r="B2048" s="19"/>
      <c r="C2048" s="17"/>
      <c r="D2048" s="19"/>
      <c r="E2048" s="19"/>
      <c r="F2048" s="20"/>
      <c r="G2048" s="19"/>
      <c r="H2048" s="41"/>
      <c r="I2048" s="41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  <c r="X2048" s="19"/>
      <c r="Y2048" s="19"/>
      <c r="Z2048" s="19"/>
      <c r="AA2048" s="19"/>
      <c r="AB2048" s="19"/>
      <c r="AC2048" s="19"/>
      <c r="AD2048" s="19"/>
      <c r="AE2048" s="19"/>
      <c r="AF2048" s="19"/>
      <c r="AG2048" s="19"/>
      <c r="AH2048" s="19"/>
      <c r="AI2048" s="19"/>
      <c r="AJ2048" s="19"/>
      <c r="AK2048" s="19"/>
      <c r="AL2048" s="19"/>
      <c r="AM2048" s="19"/>
      <c r="AN2048" s="19"/>
      <c r="AO2048" s="19"/>
      <c r="AP2048" s="19"/>
      <c r="AQ2048" s="19"/>
      <c r="AR2048" s="19"/>
      <c r="AS2048" s="19"/>
      <c r="AT2048" s="19"/>
      <c r="AU2048" s="19"/>
      <c r="AV2048" s="19"/>
      <c r="AW2048" s="28"/>
      <c r="AX2048" s="28"/>
      <c r="AY2048" s="28"/>
      <c r="AZ2048" s="28"/>
      <c r="BA2048" s="28"/>
      <c r="BB2048" s="28"/>
      <c r="BC2048" s="28"/>
      <c r="BD2048" s="28"/>
      <c r="BE2048" s="28"/>
      <c r="BF2048" s="28"/>
      <c r="BG2048" s="28"/>
      <c r="BH2048" s="28"/>
      <c r="BI2048" s="28"/>
      <c r="BJ2048" s="28"/>
      <c r="BK2048" s="28"/>
      <c r="BL2048" s="28"/>
      <c r="BM2048" s="28"/>
      <c r="BN2048" s="28"/>
      <c r="BO2048" s="28"/>
      <c r="BP2048" s="28"/>
      <c r="BQ2048" s="28"/>
    </row>
    <row r="2049" spans="1:69" ht="12.75" customHeight="1">
      <c r="A2049" s="19"/>
      <c r="B2049" s="19"/>
      <c r="C2049" s="17"/>
      <c r="D2049" s="19"/>
      <c r="E2049" s="19"/>
      <c r="F2049" s="20"/>
      <c r="G2049" s="19"/>
      <c r="H2049" s="41"/>
      <c r="I2049" s="41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  <c r="X2049" s="19"/>
      <c r="Y2049" s="19"/>
      <c r="Z2049" s="19"/>
      <c r="AA2049" s="19"/>
      <c r="AB2049" s="19"/>
      <c r="AC2049" s="19"/>
      <c r="AD2049" s="19"/>
      <c r="AE2049" s="19"/>
      <c r="AF2049" s="19"/>
      <c r="AG2049" s="19"/>
      <c r="AH2049" s="19"/>
      <c r="AI2049" s="19"/>
      <c r="AJ2049" s="19"/>
      <c r="AK2049" s="19"/>
      <c r="AL2049" s="19"/>
      <c r="AM2049" s="19"/>
      <c r="AN2049" s="19"/>
      <c r="AO2049" s="19"/>
      <c r="AP2049" s="19"/>
      <c r="AQ2049" s="19"/>
      <c r="AR2049" s="19"/>
      <c r="AS2049" s="19"/>
      <c r="AT2049" s="19"/>
      <c r="AU2049" s="19"/>
      <c r="AV2049" s="19"/>
      <c r="AW2049" s="28"/>
      <c r="AX2049" s="28"/>
      <c r="AY2049" s="28"/>
      <c r="AZ2049" s="28"/>
      <c r="BA2049" s="28"/>
      <c r="BB2049" s="28"/>
      <c r="BC2049" s="28"/>
      <c r="BD2049" s="28"/>
      <c r="BE2049" s="28"/>
      <c r="BF2049" s="28"/>
      <c r="BG2049" s="28"/>
      <c r="BH2049" s="28"/>
      <c r="BI2049" s="28"/>
      <c r="BJ2049" s="28"/>
      <c r="BK2049" s="28"/>
      <c r="BL2049" s="28"/>
      <c r="BM2049" s="28"/>
      <c r="BN2049" s="28"/>
      <c r="BO2049" s="28"/>
      <c r="BP2049" s="28"/>
      <c r="BQ2049" s="28"/>
    </row>
    <row r="2050" spans="1:69" ht="12.75" customHeight="1">
      <c r="A2050" s="19"/>
      <c r="B2050" s="19"/>
      <c r="C2050" s="17"/>
      <c r="D2050" s="19"/>
      <c r="E2050" s="19"/>
      <c r="F2050" s="20"/>
      <c r="G2050" s="19"/>
      <c r="H2050" s="41"/>
      <c r="I2050" s="41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  <c r="AC2050" s="19"/>
      <c r="AD2050" s="19"/>
      <c r="AE2050" s="19"/>
      <c r="AF2050" s="19"/>
      <c r="AG2050" s="19"/>
      <c r="AH2050" s="19"/>
      <c r="AI2050" s="19"/>
      <c r="AJ2050" s="19"/>
      <c r="AK2050" s="19"/>
      <c r="AL2050" s="19"/>
      <c r="AM2050" s="19"/>
      <c r="AN2050" s="19"/>
      <c r="AO2050" s="19"/>
      <c r="AP2050" s="19"/>
      <c r="AQ2050" s="19"/>
      <c r="AR2050" s="19"/>
      <c r="AS2050" s="19"/>
      <c r="AT2050" s="19"/>
      <c r="AU2050" s="19"/>
      <c r="AV2050" s="19"/>
      <c r="AW2050" s="28"/>
      <c r="AX2050" s="28"/>
      <c r="AY2050" s="28"/>
      <c r="AZ2050" s="28"/>
      <c r="BA2050" s="28"/>
      <c r="BB2050" s="28"/>
      <c r="BC2050" s="28"/>
      <c r="BD2050" s="28"/>
      <c r="BE2050" s="28"/>
      <c r="BF2050" s="28"/>
      <c r="BG2050" s="28"/>
      <c r="BH2050" s="28"/>
      <c r="BI2050" s="28"/>
      <c r="BJ2050" s="28"/>
      <c r="BK2050" s="28"/>
      <c r="BL2050" s="28"/>
      <c r="BM2050" s="28"/>
      <c r="BN2050" s="28"/>
      <c r="BO2050" s="28"/>
      <c r="BP2050" s="28"/>
      <c r="BQ2050" s="28"/>
    </row>
    <row r="2051" spans="1:69" ht="12.75" customHeight="1">
      <c r="A2051" s="19"/>
      <c r="B2051" s="19"/>
      <c r="C2051" s="17"/>
      <c r="D2051" s="19"/>
      <c r="E2051" s="19"/>
      <c r="F2051" s="20"/>
      <c r="G2051" s="19"/>
      <c r="H2051" s="41"/>
      <c r="I2051" s="41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  <c r="AB2051" s="19"/>
      <c r="AC2051" s="19"/>
      <c r="AD2051" s="19"/>
      <c r="AE2051" s="19"/>
      <c r="AF2051" s="19"/>
      <c r="AG2051" s="19"/>
      <c r="AH2051" s="19"/>
      <c r="AI2051" s="19"/>
      <c r="AJ2051" s="19"/>
      <c r="AK2051" s="19"/>
      <c r="AL2051" s="19"/>
      <c r="AM2051" s="19"/>
      <c r="AN2051" s="19"/>
      <c r="AO2051" s="19"/>
      <c r="AP2051" s="19"/>
      <c r="AQ2051" s="19"/>
      <c r="AR2051" s="19"/>
      <c r="AS2051" s="19"/>
      <c r="AT2051" s="19"/>
      <c r="AU2051" s="19"/>
      <c r="AV2051" s="19"/>
      <c r="AW2051" s="28"/>
      <c r="AX2051" s="28"/>
      <c r="AY2051" s="28"/>
      <c r="AZ2051" s="28"/>
      <c r="BA2051" s="28"/>
      <c r="BB2051" s="28"/>
      <c r="BC2051" s="28"/>
      <c r="BD2051" s="28"/>
      <c r="BE2051" s="28"/>
      <c r="BF2051" s="28"/>
      <c r="BG2051" s="28"/>
      <c r="BH2051" s="28"/>
      <c r="BI2051" s="28"/>
      <c r="BJ2051" s="28"/>
      <c r="BK2051" s="28"/>
      <c r="BL2051" s="28"/>
      <c r="BM2051" s="28"/>
      <c r="BN2051" s="28"/>
      <c r="BO2051" s="28"/>
      <c r="BP2051" s="28"/>
      <c r="BQ2051" s="28"/>
    </row>
    <row r="2052" spans="1:69" ht="12.75" customHeight="1">
      <c r="A2052" s="19"/>
      <c r="B2052" s="19"/>
      <c r="C2052" s="17"/>
      <c r="D2052" s="19"/>
      <c r="E2052" s="19"/>
      <c r="F2052" s="20"/>
      <c r="G2052" s="19"/>
      <c r="H2052" s="41"/>
      <c r="I2052" s="41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  <c r="X2052" s="19"/>
      <c r="Y2052" s="19"/>
      <c r="Z2052" s="19"/>
      <c r="AA2052" s="19"/>
      <c r="AB2052" s="19"/>
      <c r="AC2052" s="19"/>
      <c r="AD2052" s="19"/>
      <c r="AE2052" s="19"/>
      <c r="AF2052" s="19"/>
      <c r="AG2052" s="19"/>
      <c r="AH2052" s="19"/>
      <c r="AI2052" s="19"/>
      <c r="AJ2052" s="19"/>
      <c r="AK2052" s="19"/>
      <c r="AL2052" s="19"/>
      <c r="AM2052" s="19"/>
      <c r="AN2052" s="19"/>
      <c r="AO2052" s="19"/>
      <c r="AP2052" s="19"/>
      <c r="AQ2052" s="19"/>
      <c r="AR2052" s="19"/>
      <c r="AS2052" s="19"/>
      <c r="AT2052" s="19"/>
      <c r="AU2052" s="19"/>
      <c r="AV2052" s="19"/>
      <c r="AW2052" s="28"/>
      <c r="AX2052" s="28"/>
      <c r="AY2052" s="28"/>
      <c r="AZ2052" s="28"/>
      <c r="BA2052" s="28"/>
      <c r="BB2052" s="28"/>
      <c r="BC2052" s="28"/>
      <c r="BD2052" s="28"/>
      <c r="BE2052" s="28"/>
      <c r="BF2052" s="28"/>
      <c r="BG2052" s="28"/>
      <c r="BH2052" s="28"/>
      <c r="BI2052" s="28"/>
      <c r="BJ2052" s="28"/>
      <c r="BK2052" s="28"/>
      <c r="BL2052" s="28"/>
      <c r="BM2052" s="28"/>
      <c r="BN2052" s="28"/>
      <c r="BO2052" s="28"/>
      <c r="BP2052" s="28"/>
      <c r="BQ2052" s="28"/>
    </row>
    <row r="2053" spans="1:69" ht="12.75" customHeight="1">
      <c r="A2053" s="19"/>
      <c r="B2053" s="19"/>
      <c r="C2053" s="17"/>
      <c r="D2053" s="19"/>
      <c r="E2053" s="19"/>
      <c r="F2053" s="20"/>
      <c r="G2053" s="19"/>
      <c r="H2053" s="41"/>
      <c r="I2053" s="41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  <c r="X2053" s="19"/>
      <c r="Y2053" s="19"/>
      <c r="Z2053" s="19"/>
      <c r="AA2053" s="19"/>
      <c r="AB2053" s="19"/>
      <c r="AC2053" s="19"/>
      <c r="AD2053" s="19"/>
      <c r="AE2053" s="19"/>
      <c r="AF2053" s="19"/>
      <c r="AG2053" s="19"/>
      <c r="AH2053" s="19"/>
      <c r="AI2053" s="19"/>
      <c r="AJ2053" s="19"/>
      <c r="AK2053" s="19"/>
      <c r="AL2053" s="19"/>
      <c r="AM2053" s="19"/>
      <c r="AN2053" s="19"/>
      <c r="AO2053" s="19"/>
      <c r="AP2053" s="19"/>
      <c r="AQ2053" s="19"/>
      <c r="AR2053" s="19"/>
      <c r="AS2053" s="19"/>
      <c r="AT2053" s="19"/>
      <c r="AU2053" s="19"/>
      <c r="AV2053" s="19"/>
      <c r="AW2053" s="28"/>
      <c r="AX2053" s="28"/>
      <c r="AY2053" s="28"/>
      <c r="AZ2053" s="28"/>
      <c r="BA2053" s="28"/>
      <c r="BB2053" s="28"/>
      <c r="BC2053" s="28"/>
      <c r="BD2053" s="28"/>
      <c r="BE2053" s="28"/>
      <c r="BF2053" s="28"/>
      <c r="BG2053" s="28"/>
      <c r="BH2053" s="28"/>
      <c r="BI2053" s="28"/>
      <c r="BJ2053" s="28"/>
      <c r="BK2053" s="28"/>
      <c r="BL2053" s="28"/>
      <c r="BM2053" s="28"/>
      <c r="BN2053" s="28"/>
      <c r="BO2053" s="28"/>
      <c r="BP2053" s="28"/>
      <c r="BQ2053" s="28"/>
    </row>
    <row r="2054" spans="1:69" ht="12.75" customHeight="1">
      <c r="A2054" s="19"/>
      <c r="B2054" s="19"/>
      <c r="C2054" s="17"/>
      <c r="D2054" s="19"/>
      <c r="E2054" s="19"/>
      <c r="F2054" s="20"/>
      <c r="G2054" s="19"/>
      <c r="H2054" s="41"/>
      <c r="I2054" s="41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  <c r="AC2054" s="19"/>
      <c r="AD2054" s="19"/>
      <c r="AE2054" s="19"/>
      <c r="AF2054" s="19"/>
      <c r="AG2054" s="19"/>
      <c r="AH2054" s="19"/>
      <c r="AI2054" s="19"/>
      <c r="AJ2054" s="19"/>
      <c r="AK2054" s="19"/>
      <c r="AL2054" s="19"/>
      <c r="AM2054" s="19"/>
      <c r="AN2054" s="19"/>
      <c r="AO2054" s="19"/>
      <c r="AP2054" s="19"/>
      <c r="AQ2054" s="19"/>
      <c r="AR2054" s="19"/>
      <c r="AS2054" s="19"/>
      <c r="AT2054" s="19"/>
      <c r="AU2054" s="19"/>
      <c r="AV2054" s="19"/>
      <c r="AW2054" s="28"/>
      <c r="AX2054" s="28"/>
      <c r="AY2054" s="28"/>
      <c r="AZ2054" s="28"/>
      <c r="BA2054" s="28"/>
      <c r="BB2054" s="28"/>
      <c r="BC2054" s="28"/>
      <c r="BD2054" s="28"/>
      <c r="BE2054" s="28"/>
      <c r="BF2054" s="28"/>
      <c r="BG2054" s="28"/>
      <c r="BH2054" s="28"/>
      <c r="BI2054" s="28"/>
      <c r="BJ2054" s="28"/>
      <c r="BK2054" s="28"/>
      <c r="BL2054" s="28"/>
      <c r="BM2054" s="28"/>
      <c r="BN2054" s="28"/>
      <c r="BO2054" s="28"/>
      <c r="BP2054" s="28"/>
      <c r="BQ2054" s="28"/>
    </row>
    <row r="2055" spans="1:69" ht="12.75" customHeight="1">
      <c r="A2055" s="19"/>
      <c r="B2055" s="19"/>
      <c r="C2055" s="17"/>
      <c r="D2055" s="19"/>
      <c r="E2055" s="19"/>
      <c r="F2055" s="20"/>
      <c r="G2055" s="19"/>
      <c r="H2055" s="41"/>
      <c r="I2055" s="41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  <c r="AC2055" s="19"/>
      <c r="AD2055" s="19"/>
      <c r="AE2055" s="19"/>
      <c r="AF2055" s="19"/>
      <c r="AG2055" s="19"/>
      <c r="AH2055" s="19"/>
      <c r="AI2055" s="19"/>
      <c r="AJ2055" s="19"/>
      <c r="AK2055" s="19"/>
      <c r="AL2055" s="19"/>
      <c r="AM2055" s="19"/>
      <c r="AN2055" s="19"/>
      <c r="AO2055" s="19"/>
      <c r="AP2055" s="19"/>
      <c r="AQ2055" s="19"/>
      <c r="AR2055" s="19"/>
      <c r="AS2055" s="19"/>
      <c r="AT2055" s="19"/>
      <c r="AU2055" s="19"/>
      <c r="AV2055" s="19"/>
      <c r="AW2055" s="28"/>
      <c r="AX2055" s="28"/>
      <c r="AY2055" s="28"/>
      <c r="AZ2055" s="28"/>
      <c r="BA2055" s="28"/>
      <c r="BB2055" s="28"/>
      <c r="BC2055" s="28"/>
      <c r="BD2055" s="28"/>
      <c r="BE2055" s="28"/>
      <c r="BF2055" s="28"/>
      <c r="BG2055" s="28"/>
      <c r="BH2055" s="28"/>
      <c r="BI2055" s="28"/>
      <c r="BJ2055" s="28"/>
      <c r="BK2055" s="28"/>
      <c r="BL2055" s="28"/>
      <c r="BM2055" s="28"/>
      <c r="BN2055" s="28"/>
      <c r="BO2055" s="28"/>
      <c r="BP2055" s="28"/>
      <c r="BQ2055" s="28"/>
    </row>
    <row r="2056" spans="1:69" ht="12.75" customHeight="1">
      <c r="A2056" s="19"/>
      <c r="B2056" s="19"/>
      <c r="C2056" s="17"/>
      <c r="D2056" s="19"/>
      <c r="E2056" s="19"/>
      <c r="F2056" s="20"/>
      <c r="G2056" s="19"/>
      <c r="H2056" s="41"/>
      <c r="I2056" s="41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  <c r="AC2056" s="19"/>
      <c r="AD2056" s="19"/>
      <c r="AE2056" s="19"/>
      <c r="AF2056" s="19"/>
      <c r="AG2056" s="19"/>
      <c r="AH2056" s="19"/>
      <c r="AI2056" s="19"/>
      <c r="AJ2056" s="19"/>
      <c r="AK2056" s="19"/>
      <c r="AL2056" s="19"/>
      <c r="AM2056" s="19"/>
      <c r="AN2056" s="19"/>
      <c r="AO2056" s="19"/>
      <c r="AP2056" s="19"/>
      <c r="AQ2056" s="19"/>
      <c r="AR2056" s="19"/>
      <c r="AS2056" s="19"/>
      <c r="AT2056" s="19"/>
      <c r="AU2056" s="19"/>
      <c r="AV2056" s="19"/>
      <c r="AW2056" s="28"/>
      <c r="AX2056" s="28"/>
      <c r="AY2056" s="28"/>
      <c r="AZ2056" s="28"/>
      <c r="BA2056" s="28"/>
      <c r="BB2056" s="28"/>
      <c r="BC2056" s="28"/>
      <c r="BD2056" s="28"/>
      <c r="BE2056" s="28"/>
      <c r="BF2056" s="28"/>
      <c r="BG2056" s="28"/>
      <c r="BH2056" s="28"/>
      <c r="BI2056" s="28"/>
      <c r="BJ2056" s="28"/>
      <c r="BK2056" s="28"/>
      <c r="BL2056" s="28"/>
      <c r="BM2056" s="28"/>
      <c r="BN2056" s="28"/>
      <c r="BO2056" s="28"/>
      <c r="BP2056" s="28"/>
      <c r="BQ2056" s="28"/>
    </row>
    <row r="2057" spans="1:69" ht="12.75" customHeight="1">
      <c r="A2057" s="19"/>
      <c r="B2057" s="19"/>
      <c r="C2057" s="17"/>
      <c r="D2057" s="19"/>
      <c r="E2057" s="19"/>
      <c r="F2057" s="20"/>
      <c r="G2057" s="19"/>
      <c r="H2057" s="41"/>
      <c r="I2057" s="41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  <c r="AC2057" s="19"/>
      <c r="AD2057" s="19"/>
      <c r="AE2057" s="19"/>
      <c r="AF2057" s="19"/>
      <c r="AG2057" s="19"/>
      <c r="AH2057" s="19"/>
      <c r="AI2057" s="19"/>
      <c r="AJ2057" s="19"/>
      <c r="AK2057" s="19"/>
      <c r="AL2057" s="19"/>
      <c r="AM2057" s="19"/>
      <c r="AN2057" s="19"/>
      <c r="AO2057" s="19"/>
      <c r="AP2057" s="19"/>
      <c r="AQ2057" s="19"/>
      <c r="AR2057" s="19"/>
      <c r="AS2057" s="19"/>
      <c r="AT2057" s="19"/>
      <c r="AU2057" s="19"/>
      <c r="AV2057" s="19"/>
      <c r="AW2057" s="28"/>
      <c r="AX2057" s="28"/>
      <c r="AY2057" s="28"/>
      <c r="AZ2057" s="28"/>
      <c r="BA2057" s="28"/>
      <c r="BB2057" s="28"/>
      <c r="BC2057" s="28"/>
      <c r="BD2057" s="28"/>
      <c r="BE2057" s="28"/>
      <c r="BF2057" s="28"/>
      <c r="BG2057" s="28"/>
      <c r="BH2057" s="28"/>
      <c r="BI2057" s="28"/>
      <c r="BJ2057" s="28"/>
      <c r="BK2057" s="28"/>
      <c r="BL2057" s="28"/>
      <c r="BM2057" s="28"/>
      <c r="BN2057" s="28"/>
      <c r="BO2057" s="28"/>
      <c r="BP2057" s="28"/>
      <c r="BQ2057" s="28"/>
    </row>
    <row r="2058" spans="1:69" ht="12.75" customHeight="1">
      <c r="A2058" s="19"/>
      <c r="B2058" s="19"/>
      <c r="C2058" s="17"/>
      <c r="D2058" s="19"/>
      <c r="E2058" s="19"/>
      <c r="F2058" s="20"/>
      <c r="G2058" s="19"/>
      <c r="H2058" s="41"/>
      <c r="I2058" s="41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  <c r="AB2058" s="19"/>
      <c r="AC2058" s="19"/>
      <c r="AD2058" s="19"/>
      <c r="AE2058" s="19"/>
      <c r="AF2058" s="19"/>
      <c r="AG2058" s="19"/>
      <c r="AH2058" s="19"/>
      <c r="AI2058" s="19"/>
      <c r="AJ2058" s="19"/>
      <c r="AK2058" s="19"/>
      <c r="AL2058" s="19"/>
      <c r="AM2058" s="19"/>
      <c r="AN2058" s="19"/>
      <c r="AO2058" s="19"/>
      <c r="AP2058" s="19"/>
      <c r="AQ2058" s="19"/>
      <c r="AR2058" s="19"/>
      <c r="AS2058" s="19"/>
      <c r="AT2058" s="19"/>
      <c r="AU2058" s="19"/>
      <c r="AV2058" s="19"/>
      <c r="AW2058" s="28"/>
      <c r="AX2058" s="28"/>
      <c r="AY2058" s="28"/>
      <c r="AZ2058" s="28"/>
      <c r="BA2058" s="28"/>
      <c r="BB2058" s="28"/>
      <c r="BC2058" s="28"/>
      <c r="BD2058" s="28"/>
      <c r="BE2058" s="28"/>
      <c r="BF2058" s="28"/>
      <c r="BG2058" s="28"/>
      <c r="BH2058" s="28"/>
      <c r="BI2058" s="28"/>
      <c r="BJ2058" s="28"/>
      <c r="BK2058" s="28"/>
      <c r="BL2058" s="28"/>
      <c r="BM2058" s="28"/>
      <c r="BN2058" s="28"/>
      <c r="BO2058" s="28"/>
      <c r="BP2058" s="28"/>
      <c r="BQ2058" s="28"/>
    </row>
    <row r="2059" spans="1:69" ht="12.75" customHeight="1">
      <c r="A2059" s="19"/>
      <c r="B2059" s="19"/>
      <c r="C2059" s="17"/>
      <c r="D2059" s="19"/>
      <c r="E2059" s="19"/>
      <c r="F2059" s="20"/>
      <c r="G2059" s="19"/>
      <c r="H2059" s="41"/>
      <c r="I2059" s="41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  <c r="AB2059" s="19"/>
      <c r="AC2059" s="19"/>
      <c r="AD2059" s="19"/>
      <c r="AE2059" s="19"/>
      <c r="AF2059" s="19"/>
      <c r="AG2059" s="19"/>
      <c r="AH2059" s="19"/>
      <c r="AI2059" s="19"/>
      <c r="AJ2059" s="19"/>
      <c r="AK2059" s="19"/>
      <c r="AL2059" s="19"/>
      <c r="AM2059" s="19"/>
      <c r="AN2059" s="19"/>
      <c r="AO2059" s="19"/>
      <c r="AP2059" s="19"/>
      <c r="AQ2059" s="19"/>
      <c r="AR2059" s="19"/>
      <c r="AS2059" s="19"/>
      <c r="AT2059" s="19"/>
      <c r="AU2059" s="19"/>
      <c r="AV2059" s="19"/>
      <c r="AW2059" s="28"/>
      <c r="AX2059" s="28"/>
      <c r="AY2059" s="28"/>
      <c r="AZ2059" s="28"/>
      <c r="BA2059" s="28"/>
      <c r="BB2059" s="28"/>
      <c r="BC2059" s="28"/>
      <c r="BD2059" s="28"/>
      <c r="BE2059" s="28"/>
      <c r="BF2059" s="28"/>
      <c r="BG2059" s="28"/>
      <c r="BH2059" s="28"/>
      <c r="BI2059" s="28"/>
      <c r="BJ2059" s="28"/>
      <c r="BK2059" s="28"/>
      <c r="BL2059" s="28"/>
      <c r="BM2059" s="28"/>
      <c r="BN2059" s="28"/>
      <c r="BO2059" s="28"/>
      <c r="BP2059" s="28"/>
      <c r="BQ2059" s="28"/>
    </row>
    <row r="2060" spans="1:69" ht="12.75" customHeight="1">
      <c r="A2060" s="19"/>
      <c r="B2060" s="19"/>
      <c r="C2060" s="17"/>
      <c r="D2060" s="19"/>
      <c r="E2060" s="19"/>
      <c r="F2060" s="20"/>
      <c r="G2060" s="19"/>
      <c r="H2060" s="41"/>
      <c r="I2060" s="41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  <c r="X2060" s="19"/>
      <c r="Y2060" s="19"/>
      <c r="Z2060" s="19"/>
      <c r="AA2060" s="19"/>
      <c r="AB2060" s="19"/>
      <c r="AC2060" s="19"/>
      <c r="AD2060" s="19"/>
      <c r="AE2060" s="19"/>
      <c r="AF2060" s="19"/>
      <c r="AG2060" s="19"/>
      <c r="AH2060" s="19"/>
      <c r="AI2060" s="19"/>
      <c r="AJ2060" s="19"/>
      <c r="AK2060" s="19"/>
      <c r="AL2060" s="19"/>
      <c r="AM2060" s="19"/>
      <c r="AN2060" s="19"/>
      <c r="AO2060" s="19"/>
      <c r="AP2060" s="19"/>
      <c r="AQ2060" s="19"/>
      <c r="AR2060" s="19"/>
      <c r="AS2060" s="19"/>
      <c r="AT2060" s="19"/>
      <c r="AU2060" s="19"/>
      <c r="AV2060" s="19"/>
      <c r="AW2060" s="28"/>
      <c r="AX2060" s="28"/>
      <c r="AY2060" s="28"/>
      <c r="AZ2060" s="28"/>
      <c r="BA2060" s="28"/>
      <c r="BB2060" s="28"/>
      <c r="BC2060" s="28"/>
      <c r="BD2060" s="28"/>
      <c r="BE2060" s="28"/>
      <c r="BF2060" s="28"/>
      <c r="BG2060" s="28"/>
      <c r="BH2060" s="28"/>
      <c r="BI2060" s="28"/>
      <c r="BJ2060" s="28"/>
      <c r="BK2060" s="28"/>
      <c r="BL2060" s="28"/>
      <c r="BM2060" s="28"/>
      <c r="BN2060" s="28"/>
      <c r="BO2060" s="28"/>
      <c r="BP2060" s="28"/>
      <c r="BQ2060" s="28"/>
    </row>
    <row r="2061" spans="1:69" ht="12.75" customHeight="1">
      <c r="A2061" s="19"/>
      <c r="B2061" s="19"/>
      <c r="C2061" s="17"/>
      <c r="D2061" s="19"/>
      <c r="E2061" s="19"/>
      <c r="F2061" s="20"/>
      <c r="G2061" s="19"/>
      <c r="H2061" s="41"/>
      <c r="I2061" s="41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19"/>
      <c r="Y2061" s="19"/>
      <c r="Z2061" s="19"/>
      <c r="AA2061" s="19"/>
      <c r="AB2061" s="19"/>
      <c r="AC2061" s="19"/>
      <c r="AD2061" s="19"/>
      <c r="AE2061" s="19"/>
      <c r="AF2061" s="19"/>
      <c r="AG2061" s="19"/>
      <c r="AH2061" s="19"/>
      <c r="AI2061" s="19"/>
      <c r="AJ2061" s="19"/>
      <c r="AK2061" s="19"/>
      <c r="AL2061" s="19"/>
      <c r="AM2061" s="19"/>
      <c r="AN2061" s="19"/>
      <c r="AO2061" s="19"/>
      <c r="AP2061" s="19"/>
      <c r="AQ2061" s="19"/>
      <c r="AR2061" s="19"/>
      <c r="AS2061" s="19"/>
      <c r="AT2061" s="19"/>
      <c r="AU2061" s="19"/>
      <c r="AV2061" s="19"/>
      <c r="AW2061" s="28"/>
      <c r="AX2061" s="28"/>
      <c r="AY2061" s="28"/>
      <c r="AZ2061" s="28"/>
      <c r="BA2061" s="28"/>
      <c r="BB2061" s="28"/>
      <c r="BC2061" s="28"/>
      <c r="BD2061" s="28"/>
      <c r="BE2061" s="28"/>
      <c r="BF2061" s="28"/>
      <c r="BG2061" s="28"/>
      <c r="BH2061" s="28"/>
      <c r="BI2061" s="28"/>
      <c r="BJ2061" s="28"/>
      <c r="BK2061" s="28"/>
      <c r="BL2061" s="28"/>
      <c r="BM2061" s="28"/>
      <c r="BN2061" s="28"/>
      <c r="BO2061" s="28"/>
      <c r="BP2061" s="28"/>
      <c r="BQ2061" s="28"/>
    </row>
    <row r="2062" spans="1:69" ht="12.75" customHeight="1">
      <c r="A2062" s="19"/>
      <c r="B2062" s="19"/>
      <c r="C2062" s="17"/>
      <c r="D2062" s="19"/>
      <c r="E2062" s="19"/>
      <c r="F2062" s="20"/>
      <c r="G2062" s="19"/>
      <c r="H2062" s="41"/>
      <c r="I2062" s="41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  <c r="AB2062" s="19"/>
      <c r="AC2062" s="19"/>
      <c r="AD2062" s="19"/>
      <c r="AE2062" s="19"/>
      <c r="AF2062" s="19"/>
      <c r="AG2062" s="19"/>
      <c r="AH2062" s="19"/>
      <c r="AI2062" s="19"/>
      <c r="AJ2062" s="19"/>
      <c r="AK2062" s="19"/>
      <c r="AL2062" s="19"/>
      <c r="AM2062" s="19"/>
      <c r="AN2062" s="19"/>
      <c r="AO2062" s="19"/>
      <c r="AP2062" s="19"/>
      <c r="AQ2062" s="19"/>
      <c r="AR2062" s="19"/>
      <c r="AS2062" s="19"/>
      <c r="AT2062" s="19"/>
      <c r="AU2062" s="19"/>
      <c r="AV2062" s="19"/>
      <c r="AW2062" s="28"/>
      <c r="AX2062" s="28"/>
      <c r="AY2062" s="28"/>
      <c r="AZ2062" s="28"/>
      <c r="BA2062" s="28"/>
      <c r="BB2062" s="28"/>
      <c r="BC2062" s="28"/>
      <c r="BD2062" s="28"/>
      <c r="BE2062" s="28"/>
      <c r="BF2062" s="28"/>
      <c r="BG2062" s="28"/>
      <c r="BH2062" s="28"/>
      <c r="BI2062" s="28"/>
      <c r="BJ2062" s="28"/>
      <c r="BK2062" s="28"/>
      <c r="BL2062" s="28"/>
      <c r="BM2062" s="28"/>
      <c r="BN2062" s="28"/>
      <c r="BO2062" s="28"/>
      <c r="BP2062" s="28"/>
      <c r="BQ2062" s="28"/>
    </row>
    <row r="2063" spans="1:69" ht="12.75" customHeight="1">
      <c r="A2063" s="19"/>
      <c r="B2063" s="19"/>
      <c r="C2063" s="17"/>
      <c r="D2063" s="19"/>
      <c r="E2063" s="19"/>
      <c r="F2063" s="20"/>
      <c r="G2063" s="19"/>
      <c r="H2063" s="41"/>
      <c r="I2063" s="41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  <c r="AB2063" s="19"/>
      <c r="AC2063" s="19"/>
      <c r="AD2063" s="19"/>
      <c r="AE2063" s="19"/>
      <c r="AF2063" s="19"/>
      <c r="AG2063" s="19"/>
      <c r="AH2063" s="19"/>
      <c r="AI2063" s="19"/>
      <c r="AJ2063" s="19"/>
      <c r="AK2063" s="19"/>
      <c r="AL2063" s="19"/>
      <c r="AM2063" s="19"/>
      <c r="AN2063" s="19"/>
      <c r="AO2063" s="19"/>
      <c r="AP2063" s="19"/>
      <c r="AQ2063" s="19"/>
      <c r="AR2063" s="19"/>
      <c r="AS2063" s="19"/>
      <c r="AT2063" s="19"/>
      <c r="AU2063" s="19"/>
      <c r="AV2063" s="19"/>
      <c r="AW2063" s="28"/>
      <c r="AX2063" s="28"/>
      <c r="AY2063" s="28"/>
      <c r="AZ2063" s="28"/>
      <c r="BA2063" s="28"/>
      <c r="BB2063" s="28"/>
      <c r="BC2063" s="28"/>
      <c r="BD2063" s="28"/>
      <c r="BE2063" s="28"/>
      <c r="BF2063" s="28"/>
      <c r="BG2063" s="28"/>
      <c r="BH2063" s="28"/>
      <c r="BI2063" s="28"/>
      <c r="BJ2063" s="28"/>
      <c r="BK2063" s="28"/>
      <c r="BL2063" s="28"/>
      <c r="BM2063" s="28"/>
      <c r="BN2063" s="28"/>
      <c r="BO2063" s="28"/>
      <c r="BP2063" s="28"/>
      <c r="BQ2063" s="28"/>
    </row>
    <row r="2064" spans="1:69" ht="12.75" customHeight="1">
      <c r="A2064" s="19"/>
      <c r="B2064" s="19"/>
      <c r="C2064" s="17"/>
      <c r="D2064" s="19"/>
      <c r="E2064" s="19"/>
      <c r="F2064" s="20"/>
      <c r="G2064" s="19"/>
      <c r="H2064" s="41"/>
      <c r="I2064" s="41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19"/>
      <c r="Y2064" s="19"/>
      <c r="Z2064" s="19"/>
      <c r="AA2064" s="19"/>
      <c r="AB2064" s="19"/>
      <c r="AC2064" s="19"/>
      <c r="AD2064" s="19"/>
      <c r="AE2064" s="19"/>
      <c r="AF2064" s="19"/>
      <c r="AG2064" s="19"/>
      <c r="AH2064" s="19"/>
      <c r="AI2064" s="19"/>
      <c r="AJ2064" s="19"/>
      <c r="AK2064" s="19"/>
      <c r="AL2064" s="19"/>
      <c r="AM2064" s="19"/>
      <c r="AN2064" s="19"/>
      <c r="AO2064" s="19"/>
      <c r="AP2064" s="19"/>
      <c r="AQ2064" s="19"/>
      <c r="AR2064" s="19"/>
      <c r="AS2064" s="19"/>
      <c r="AT2064" s="19"/>
      <c r="AU2064" s="19"/>
      <c r="AV2064" s="19"/>
      <c r="AW2064" s="28"/>
      <c r="AX2064" s="28"/>
      <c r="AY2064" s="28"/>
      <c r="AZ2064" s="28"/>
      <c r="BA2064" s="28"/>
      <c r="BB2064" s="28"/>
      <c r="BC2064" s="28"/>
      <c r="BD2064" s="28"/>
      <c r="BE2064" s="28"/>
      <c r="BF2064" s="28"/>
      <c r="BG2064" s="28"/>
      <c r="BH2064" s="28"/>
      <c r="BI2064" s="28"/>
      <c r="BJ2064" s="28"/>
      <c r="BK2064" s="28"/>
      <c r="BL2064" s="28"/>
      <c r="BM2064" s="28"/>
      <c r="BN2064" s="28"/>
      <c r="BO2064" s="28"/>
      <c r="BP2064" s="28"/>
      <c r="BQ2064" s="28"/>
    </row>
    <row r="2065" spans="1:69" ht="12.75" customHeight="1">
      <c r="A2065" s="19"/>
      <c r="B2065" s="19"/>
      <c r="C2065" s="17"/>
      <c r="D2065" s="19"/>
      <c r="E2065" s="19"/>
      <c r="F2065" s="20"/>
      <c r="G2065" s="19"/>
      <c r="H2065" s="41"/>
      <c r="I2065" s="41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19"/>
      <c r="Y2065" s="19"/>
      <c r="Z2065" s="19"/>
      <c r="AA2065" s="19"/>
      <c r="AB2065" s="19"/>
      <c r="AC2065" s="19"/>
      <c r="AD2065" s="19"/>
      <c r="AE2065" s="19"/>
      <c r="AF2065" s="19"/>
      <c r="AG2065" s="19"/>
      <c r="AH2065" s="19"/>
      <c r="AI2065" s="19"/>
      <c r="AJ2065" s="19"/>
      <c r="AK2065" s="19"/>
      <c r="AL2065" s="19"/>
      <c r="AM2065" s="19"/>
      <c r="AN2065" s="19"/>
      <c r="AO2065" s="19"/>
      <c r="AP2065" s="19"/>
      <c r="AQ2065" s="19"/>
      <c r="AR2065" s="19"/>
      <c r="AS2065" s="19"/>
      <c r="AT2065" s="19"/>
      <c r="AU2065" s="19"/>
      <c r="AV2065" s="19"/>
      <c r="AW2065" s="28"/>
      <c r="AX2065" s="28"/>
      <c r="AY2065" s="28"/>
      <c r="AZ2065" s="28"/>
      <c r="BA2065" s="28"/>
      <c r="BB2065" s="28"/>
      <c r="BC2065" s="28"/>
      <c r="BD2065" s="28"/>
      <c r="BE2065" s="28"/>
      <c r="BF2065" s="28"/>
      <c r="BG2065" s="28"/>
      <c r="BH2065" s="28"/>
      <c r="BI2065" s="28"/>
      <c r="BJ2065" s="28"/>
      <c r="BK2065" s="28"/>
      <c r="BL2065" s="28"/>
      <c r="BM2065" s="28"/>
      <c r="BN2065" s="28"/>
      <c r="BO2065" s="28"/>
      <c r="BP2065" s="28"/>
      <c r="BQ2065" s="28"/>
    </row>
    <row r="2066" spans="1:69" ht="12.75" customHeight="1">
      <c r="A2066" s="19"/>
      <c r="B2066" s="19"/>
      <c r="C2066" s="17"/>
      <c r="D2066" s="19"/>
      <c r="E2066" s="19"/>
      <c r="F2066" s="20"/>
      <c r="G2066" s="19"/>
      <c r="H2066" s="41"/>
      <c r="I2066" s="41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  <c r="AC2066" s="19"/>
      <c r="AD2066" s="19"/>
      <c r="AE2066" s="19"/>
      <c r="AF2066" s="19"/>
      <c r="AG2066" s="19"/>
      <c r="AH2066" s="19"/>
      <c r="AI2066" s="19"/>
      <c r="AJ2066" s="19"/>
      <c r="AK2066" s="19"/>
      <c r="AL2066" s="19"/>
      <c r="AM2066" s="19"/>
      <c r="AN2066" s="19"/>
      <c r="AO2066" s="19"/>
      <c r="AP2066" s="19"/>
      <c r="AQ2066" s="19"/>
      <c r="AR2066" s="19"/>
      <c r="AS2066" s="19"/>
      <c r="AT2066" s="19"/>
      <c r="AU2066" s="19"/>
      <c r="AV2066" s="19"/>
      <c r="AW2066" s="28"/>
      <c r="AX2066" s="28"/>
      <c r="AY2066" s="28"/>
      <c r="AZ2066" s="28"/>
      <c r="BA2066" s="28"/>
      <c r="BB2066" s="28"/>
      <c r="BC2066" s="28"/>
      <c r="BD2066" s="28"/>
      <c r="BE2066" s="28"/>
      <c r="BF2066" s="28"/>
      <c r="BG2066" s="28"/>
      <c r="BH2066" s="28"/>
      <c r="BI2066" s="28"/>
      <c r="BJ2066" s="28"/>
      <c r="BK2066" s="28"/>
      <c r="BL2066" s="28"/>
      <c r="BM2066" s="28"/>
      <c r="BN2066" s="28"/>
      <c r="BO2066" s="28"/>
      <c r="BP2066" s="28"/>
      <c r="BQ2066" s="28"/>
    </row>
    <row r="2067" spans="1:69" ht="12.75" customHeight="1">
      <c r="A2067" s="19"/>
      <c r="B2067" s="19"/>
      <c r="C2067" s="17"/>
      <c r="D2067" s="19"/>
      <c r="E2067" s="19"/>
      <c r="F2067" s="20"/>
      <c r="G2067" s="19"/>
      <c r="H2067" s="41"/>
      <c r="I2067" s="41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  <c r="AB2067" s="19"/>
      <c r="AC2067" s="19"/>
      <c r="AD2067" s="19"/>
      <c r="AE2067" s="19"/>
      <c r="AF2067" s="19"/>
      <c r="AG2067" s="19"/>
      <c r="AH2067" s="19"/>
      <c r="AI2067" s="19"/>
      <c r="AJ2067" s="19"/>
      <c r="AK2067" s="19"/>
      <c r="AL2067" s="19"/>
      <c r="AM2067" s="19"/>
      <c r="AN2067" s="19"/>
      <c r="AO2067" s="19"/>
      <c r="AP2067" s="19"/>
      <c r="AQ2067" s="19"/>
      <c r="AR2067" s="19"/>
      <c r="AS2067" s="19"/>
      <c r="AT2067" s="19"/>
      <c r="AU2067" s="19"/>
      <c r="AV2067" s="19"/>
      <c r="AW2067" s="28"/>
      <c r="AX2067" s="28"/>
      <c r="AY2067" s="28"/>
      <c r="AZ2067" s="28"/>
      <c r="BA2067" s="28"/>
      <c r="BB2067" s="28"/>
      <c r="BC2067" s="28"/>
      <c r="BD2067" s="28"/>
      <c r="BE2067" s="28"/>
      <c r="BF2067" s="28"/>
      <c r="BG2067" s="28"/>
      <c r="BH2067" s="28"/>
      <c r="BI2067" s="28"/>
      <c r="BJ2067" s="28"/>
      <c r="BK2067" s="28"/>
      <c r="BL2067" s="28"/>
      <c r="BM2067" s="28"/>
      <c r="BN2067" s="28"/>
      <c r="BO2067" s="28"/>
      <c r="BP2067" s="28"/>
      <c r="BQ2067" s="28"/>
    </row>
    <row r="2068" spans="1:69" ht="12.75" customHeight="1">
      <c r="A2068" s="19"/>
      <c r="B2068" s="19"/>
      <c r="C2068" s="17"/>
      <c r="D2068" s="19"/>
      <c r="E2068" s="19"/>
      <c r="F2068" s="20"/>
      <c r="G2068" s="19"/>
      <c r="H2068" s="41"/>
      <c r="I2068" s="41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  <c r="AC2068" s="19"/>
      <c r="AD2068" s="19"/>
      <c r="AE2068" s="19"/>
      <c r="AF2068" s="19"/>
      <c r="AG2068" s="19"/>
      <c r="AH2068" s="19"/>
      <c r="AI2068" s="19"/>
      <c r="AJ2068" s="19"/>
      <c r="AK2068" s="19"/>
      <c r="AL2068" s="19"/>
      <c r="AM2068" s="19"/>
      <c r="AN2068" s="19"/>
      <c r="AO2068" s="19"/>
      <c r="AP2068" s="19"/>
      <c r="AQ2068" s="19"/>
      <c r="AR2068" s="19"/>
      <c r="AS2068" s="19"/>
      <c r="AT2068" s="19"/>
      <c r="AU2068" s="19"/>
      <c r="AV2068" s="19"/>
      <c r="AW2068" s="28"/>
      <c r="AX2068" s="28"/>
      <c r="AY2068" s="28"/>
      <c r="AZ2068" s="28"/>
      <c r="BA2068" s="28"/>
      <c r="BB2068" s="28"/>
      <c r="BC2068" s="28"/>
      <c r="BD2068" s="28"/>
      <c r="BE2068" s="28"/>
      <c r="BF2068" s="28"/>
      <c r="BG2068" s="28"/>
      <c r="BH2068" s="28"/>
      <c r="BI2068" s="28"/>
      <c r="BJ2068" s="28"/>
      <c r="BK2068" s="28"/>
      <c r="BL2068" s="28"/>
      <c r="BM2068" s="28"/>
      <c r="BN2068" s="28"/>
      <c r="BO2068" s="28"/>
      <c r="BP2068" s="28"/>
      <c r="BQ2068" s="28"/>
    </row>
    <row r="2069" spans="1:69" ht="12.75" customHeight="1">
      <c r="A2069" s="19"/>
      <c r="B2069" s="19"/>
      <c r="C2069" s="17"/>
      <c r="D2069" s="19"/>
      <c r="E2069" s="19"/>
      <c r="F2069" s="20"/>
      <c r="G2069" s="19"/>
      <c r="H2069" s="41"/>
      <c r="I2069" s="41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19"/>
      <c r="Y2069" s="19"/>
      <c r="Z2069" s="19"/>
      <c r="AA2069" s="19"/>
      <c r="AB2069" s="19"/>
      <c r="AC2069" s="19"/>
      <c r="AD2069" s="19"/>
      <c r="AE2069" s="19"/>
      <c r="AF2069" s="19"/>
      <c r="AG2069" s="19"/>
      <c r="AH2069" s="19"/>
      <c r="AI2069" s="19"/>
      <c r="AJ2069" s="19"/>
      <c r="AK2069" s="19"/>
      <c r="AL2069" s="19"/>
      <c r="AM2069" s="19"/>
      <c r="AN2069" s="19"/>
      <c r="AO2069" s="19"/>
      <c r="AP2069" s="19"/>
      <c r="AQ2069" s="19"/>
      <c r="AR2069" s="19"/>
      <c r="AS2069" s="19"/>
      <c r="AT2069" s="19"/>
      <c r="AU2069" s="19"/>
      <c r="AV2069" s="19"/>
      <c r="AW2069" s="28"/>
      <c r="AX2069" s="28"/>
      <c r="AY2069" s="28"/>
      <c r="AZ2069" s="28"/>
      <c r="BA2069" s="28"/>
      <c r="BB2069" s="28"/>
      <c r="BC2069" s="28"/>
      <c r="BD2069" s="28"/>
      <c r="BE2069" s="28"/>
      <c r="BF2069" s="28"/>
      <c r="BG2069" s="28"/>
      <c r="BH2069" s="28"/>
      <c r="BI2069" s="28"/>
      <c r="BJ2069" s="28"/>
      <c r="BK2069" s="28"/>
      <c r="BL2069" s="28"/>
      <c r="BM2069" s="28"/>
      <c r="BN2069" s="28"/>
      <c r="BO2069" s="28"/>
      <c r="BP2069" s="28"/>
      <c r="BQ2069" s="28"/>
    </row>
    <row r="2070" spans="1:69" ht="12.75" customHeight="1">
      <c r="A2070" s="19"/>
      <c r="B2070" s="19"/>
      <c r="C2070" s="17"/>
      <c r="D2070" s="19"/>
      <c r="E2070" s="19"/>
      <c r="F2070" s="20"/>
      <c r="G2070" s="19"/>
      <c r="H2070" s="41"/>
      <c r="I2070" s="41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  <c r="AC2070" s="19"/>
      <c r="AD2070" s="19"/>
      <c r="AE2070" s="19"/>
      <c r="AF2070" s="19"/>
      <c r="AG2070" s="19"/>
      <c r="AH2070" s="19"/>
      <c r="AI2070" s="19"/>
      <c r="AJ2070" s="19"/>
      <c r="AK2070" s="19"/>
      <c r="AL2070" s="19"/>
      <c r="AM2070" s="19"/>
      <c r="AN2070" s="19"/>
      <c r="AO2070" s="19"/>
      <c r="AP2070" s="19"/>
      <c r="AQ2070" s="19"/>
      <c r="AR2070" s="19"/>
      <c r="AS2070" s="19"/>
      <c r="AT2070" s="19"/>
      <c r="AU2070" s="19"/>
      <c r="AV2070" s="19"/>
      <c r="AW2070" s="28"/>
      <c r="AX2070" s="28"/>
      <c r="AY2070" s="28"/>
      <c r="AZ2070" s="28"/>
      <c r="BA2070" s="28"/>
      <c r="BB2070" s="28"/>
      <c r="BC2070" s="28"/>
      <c r="BD2070" s="28"/>
      <c r="BE2070" s="28"/>
      <c r="BF2070" s="28"/>
      <c r="BG2070" s="28"/>
      <c r="BH2070" s="28"/>
      <c r="BI2070" s="28"/>
      <c r="BJ2070" s="28"/>
      <c r="BK2070" s="28"/>
      <c r="BL2070" s="28"/>
      <c r="BM2070" s="28"/>
      <c r="BN2070" s="28"/>
      <c r="BO2070" s="28"/>
      <c r="BP2070" s="28"/>
      <c r="BQ2070" s="28"/>
    </row>
    <row r="2071" spans="1:69" ht="12.75" customHeight="1">
      <c r="A2071" s="19"/>
      <c r="B2071" s="19"/>
      <c r="C2071" s="17"/>
      <c r="D2071" s="19"/>
      <c r="E2071" s="19"/>
      <c r="F2071" s="20"/>
      <c r="G2071" s="19"/>
      <c r="H2071" s="41"/>
      <c r="I2071" s="41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  <c r="AC2071" s="19"/>
      <c r="AD2071" s="19"/>
      <c r="AE2071" s="19"/>
      <c r="AF2071" s="19"/>
      <c r="AG2071" s="19"/>
      <c r="AH2071" s="19"/>
      <c r="AI2071" s="19"/>
      <c r="AJ2071" s="19"/>
      <c r="AK2071" s="19"/>
      <c r="AL2071" s="19"/>
      <c r="AM2071" s="19"/>
      <c r="AN2071" s="19"/>
      <c r="AO2071" s="19"/>
      <c r="AP2071" s="19"/>
      <c r="AQ2071" s="19"/>
      <c r="AR2071" s="19"/>
      <c r="AS2071" s="19"/>
      <c r="AT2071" s="19"/>
      <c r="AU2071" s="19"/>
      <c r="AV2071" s="19"/>
      <c r="AW2071" s="28"/>
      <c r="AX2071" s="28"/>
      <c r="AY2071" s="28"/>
      <c r="AZ2071" s="28"/>
      <c r="BA2071" s="28"/>
      <c r="BB2071" s="28"/>
      <c r="BC2071" s="28"/>
      <c r="BD2071" s="28"/>
      <c r="BE2071" s="28"/>
      <c r="BF2071" s="28"/>
      <c r="BG2071" s="28"/>
      <c r="BH2071" s="28"/>
      <c r="BI2071" s="28"/>
      <c r="BJ2071" s="28"/>
      <c r="BK2071" s="28"/>
      <c r="BL2071" s="28"/>
      <c r="BM2071" s="28"/>
      <c r="BN2071" s="28"/>
      <c r="BO2071" s="28"/>
      <c r="BP2071" s="28"/>
      <c r="BQ2071" s="28"/>
    </row>
    <row r="2072" spans="1:69" ht="12.75" customHeight="1">
      <c r="A2072" s="19"/>
      <c r="B2072" s="19"/>
      <c r="C2072" s="17"/>
      <c r="D2072" s="19"/>
      <c r="E2072" s="19"/>
      <c r="F2072" s="20"/>
      <c r="G2072" s="19"/>
      <c r="H2072" s="41"/>
      <c r="I2072" s="41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  <c r="AC2072" s="19"/>
      <c r="AD2072" s="19"/>
      <c r="AE2072" s="19"/>
      <c r="AF2072" s="19"/>
      <c r="AG2072" s="19"/>
      <c r="AH2072" s="19"/>
      <c r="AI2072" s="19"/>
      <c r="AJ2072" s="19"/>
      <c r="AK2072" s="19"/>
      <c r="AL2072" s="19"/>
      <c r="AM2072" s="19"/>
      <c r="AN2072" s="19"/>
      <c r="AO2072" s="19"/>
      <c r="AP2072" s="19"/>
      <c r="AQ2072" s="19"/>
      <c r="AR2072" s="19"/>
      <c r="AS2072" s="19"/>
      <c r="AT2072" s="19"/>
      <c r="AU2072" s="19"/>
      <c r="AV2072" s="19"/>
      <c r="AW2072" s="28"/>
      <c r="AX2072" s="28"/>
      <c r="AY2072" s="28"/>
      <c r="AZ2072" s="28"/>
      <c r="BA2072" s="28"/>
      <c r="BB2072" s="28"/>
      <c r="BC2072" s="28"/>
      <c r="BD2072" s="28"/>
      <c r="BE2072" s="28"/>
      <c r="BF2072" s="28"/>
      <c r="BG2072" s="28"/>
      <c r="BH2072" s="28"/>
      <c r="BI2072" s="28"/>
      <c r="BJ2072" s="28"/>
      <c r="BK2072" s="28"/>
      <c r="BL2072" s="28"/>
      <c r="BM2072" s="28"/>
      <c r="BN2072" s="28"/>
      <c r="BO2072" s="28"/>
      <c r="BP2072" s="28"/>
      <c r="BQ2072" s="28"/>
    </row>
    <row r="2073" spans="1:69" ht="12.75" customHeight="1">
      <c r="A2073" s="19"/>
      <c r="B2073" s="19"/>
      <c r="C2073" s="17"/>
      <c r="D2073" s="19"/>
      <c r="E2073" s="19"/>
      <c r="F2073" s="20"/>
      <c r="G2073" s="19"/>
      <c r="H2073" s="41"/>
      <c r="I2073" s="41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19"/>
      <c r="Y2073" s="19"/>
      <c r="Z2073" s="19"/>
      <c r="AA2073" s="19"/>
      <c r="AB2073" s="19"/>
      <c r="AC2073" s="19"/>
      <c r="AD2073" s="19"/>
      <c r="AE2073" s="19"/>
      <c r="AF2073" s="19"/>
      <c r="AG2073" s="19"/>
      <c r="AH2073" s="19"/>
      <c r="AI2073" s="19"/>
      <c r="AJ2073" s="19"/>
      <c r="AK2073" s="19"/>
      <c r="AL2073" s="19"/>
      <c r="AM2073" s="19"/>
      <c r="AN2073" s="19"/>
      <c r="AO2073" s="19"/>
      <c r="AP2073" s="19"/>
      <c r="AQ2073" s="19"/>
      <c r="AR2073" s="19"/>
      <c r="AS2073" s="19"/>
      <c r="AT2073" s="19"/>
      <c r="AU2073" s="19"/>
      <c r="AV2073" s="19"/>
      <c r="AW2073" s="28"/>
      <c r="AX2073" s="28"/>
      <c r="AY2073" s="28"/>
      <c r="AZ2073" s="28"/>
      <c r="BA2073" s="28"/>
      <c r="BB2073" s="28"/>
      <c r="BC2073" s="28"/>
      <c r="BD2073" s="28"/>
      <c r="BE2073" s="28"/>
      <c r="BF2073" s="28"/>
      <c r="BG2073" s="28"/>
      <c r="BH2073" s="28"/>
      <c r="BI2073" s="28"/>
      <c r="BJ2073" s="28"/>
      <c r="BK2073" s="28"/>
      <c r="BL2073" s="28"/>
      <c r="BM2073" s="28"/>
      <c r="BN2073" s="28"/>
      <c r="BO2073" s="28"/>
      <c r="BP2073" s="28"/>
      <c r="BQ2073" s="28"/>
    </row>
    <row r="2074" spans="1:69" ht="12.75" customHeight="1">
      <c r="A2074" s="19"/>
      <c r="B2074" s="19"/>
      <c r="C2074" s="17"/>
      <c r="D2074" s="19"/>
      <c r="E2074" s="19"/>
      <c r="F2074" s="20"/>
      <c r="G2074" s="19"/>
      <c r="H2074" s="41"/>
      <c r="I2074" s="41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  <c r="AC2074" s="19"/>
      <c r="AD2074" s="19"/>
      <c r="AE2074" s="19"/>
      <c r="AF2074" s="19"/>
      <c r="AG2074" s="19"/>
      <c r="AH2074" s="19"/>
      <c r="AI2074" s="19"/>
      <c r="AJ2074" s="19"/>
      <c r="AK2074" s="19"/>
      <c r="AL2074" s="19"/>
      <c r="AM2074" s="19"/>
      <c r="AN2074" s="19"/>
      <c r="AO2074" s="19"/>
      <c r="AP2074" s="19"/>
      <c r="AQ2074" s="19"/>
      <c r="AR2074" s="19"/>
      <c r="AS2074" s="19"/>
      <c r="AT2074" s="19"/>
      <c r="AU2074" s="19"/>
      <c r="AV2074" s="19"/>
      <c r="AW2074" s="28"/>
      <c r="AX2074" s="28"/>
      <c r="AY2074" s="28"/>
      <c r="AZ2074" s="28"/>
      <c r="BA2074" s="28"/>
      <c r="BB2074" s="28"/>
      <c r="BC2074" s="28"/>
      <c r="BD2074" s="28"/>
      <c r="BE2074" s="28"/>
      <c r="BF2074" s="28"/>
      <c r="BG2074" s="28"/>
      <c r="BH2074" s="28"/>
      <c r="BI2074" s="28"/>
      <c r="BJ2074" s="28"/>
      <c r="BK2074" s="28"/>
      <c r="BL2074" s="28"/>
      <c r="BM2074" s="28"/>
      <c r="BN2074" s="28"/>
      <c r="BO2074" s="28"/>
      <c r="BP2074" s="28"/>
      <c r="BQ2074" s="28"/>
    </row>
    <row r="2075" spans="1:69" ht="12.75" customHeight="1">
      <c r="A2075" s="19"/>
      <c r="B2075" s="19"/>
      <c r="C2075" s="17"/>
      <c r="D2075" s="19"/>
      <c r="E2075" s="19"/>
      <c r="F2075" s="20"/>
      <c r="G2075" s="19"/>
      <c r="H2075" s="41"/>
      <c r="I2075" s="41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  <c r="AC2075" s="19"/>
      <c r="AD2075" s="19"/>
      <c r="AE2075" s="19"/>
      <c r="AF2075" s="19"/>
      <c r="AG2075" s="19"/>
      <c r="AH2075" s="19"/>
      <c r="AI2075" s="19"/>
      <c r="AJ2075" s="19"/>
      <c r="AK2075" s="19"/>
      <c r="AL2075" s="19"/>
      <c r="AM2075" s="19"/>
      <c r="AN2075" s="19"/>
      <c r="AO2075" s="19"/>
      <c r="AP2075" s="19"/>
      <c r="AQ2075" s="19"/>
      <c r="AR2075" s="19"/>
      <c r="AS2075" s="19"/>
      <c r="AT2075" s="19"/>
      <c r="AU2075" s="19"/>
      <c r="AV2075" s="19"/>
      <c r="AW2075" s="28"/>
      <c r="AX2075" s="28"/>
      <c r="AY2075" s="28"/>
      <c r="AZ2075" s="28"/>
      <c r="BA2075" s="28"/>
      <c r="BB2075" s="28"/>
      <c r="BC2075" s="28"/>
      <c r="BD2075" s="28"/>
      <c r="BE2075" s="28"/>
      <c r="BF2075" s="28"/>
      <c r="BG2075" s="28"/>
      <c r="BH2075" s="28"/>
      <c r="BI2075" s="28"/>
      <c r="BJ2075" s="28"/>
      <c r="BK2075" s="28"/>
      <c r="BL2075" s="28"/>
      <c r="BM2075" s="28"/>
      <c r="BN2075" s="28"/>
      <c r="BO2075" s="28"/>
      <c r="BP2075" s="28"/>
      <c r="BQ2075" s="28"/>
    </row>
    <row r="2076" spans="1:69" ht="12.75" customHeight="1">
      <c r="A2076" s="19"/>
      <c r="B2076" s="19"/>
      <c r="C2076" s="17"/>
      <c r="D2076" s="19"/>
      <c r="E2076" s="19"/>
      <c r="F2076" s="20"/>
      <c r="G2076" s="19"/>
      <c r="H2076" s="41"/>
      <c r="I2076" s="41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  <c r="X2076" s="19"/>
      <c r="Y2076" s="19"/>
      <c r="Z2076" s="19"/>
      <c r="AA2076" s="19"/>
      <c r="AB2076" s="19"/>
      <c r="AC2076" s="19"/>
      <c r="AD2076" s="19"/>
      <c r="AE2076" s="19"/>
      <c r="AF2076" s="19"/>
      <c r="AG2076" s="19"/>
      <c r="AH2076" s="19"/>
      <c r="AI2076" s="19"/>
      <c r="AJ2076" s="19"/>
      <c r="AK2076" s="19"/>
      <c r="AL2076" s="19"/>
      <c r="AM2076" s="19"/>
      <c r="AN2076" s="19"/>
      <c r="AO2076" s="19"/>
      <c r="AP2076" s="19"/>
      <c r="AQ2076" s="19"/>
      <c r="AR2076" s="19"/>
      <c r="AS2076" s="19"/>
      <c r="AT2076" s="19"/>
      <c r="AU2076" s="19"/>
      <c r="AV2076" s="19"/>
      <c r="AW2076" s="28"/>
      <c r="AX2076" s="28"/>
      <c r="AY2076" s="28"/>
      <c r="AZ2076" s="28"/>
      <c r="BA2076" s="28"/>
      <c r="BB2076" s="28"/>
      <c r="BC2076" s="28"/>
      <c r="BD2076" s="28"/>
      <c r="BE2076" s="28"/>
      <c r="BF2076" s="28"/>
      <c r="BG2076" s="28"/>
      <c r="BH2076" s="28"/>
      <c r="BI2076" s="28"/>
      <c r="BJ2076" s="28"/>
      <c r="BK2076" s="28"/>
      <c r="BL2076" s="28"/>
      <c r="BM2076" s="28"/>
      <c r="BN2076" s="28"/>
      <c r="BO2076" s="28"/>
      <c r="BP2076" s="28"/>
      <c r="BQ2076" s="28"/>
    </row>
    <row r="2077" spans="1:69" ht="12.75" customHeight="1">
      <c r="A2077" s="19"/>
      <c r="B2077" s="19"/>
      <c r="C2077" s="17"/>
      <c r="D2077" s="19"/>
      <c r="E2077" s="19"/>
      <c r="F2077" s="20"/>
      <c r="G2077" s="19"/>
      <c r="H2077" s="41"/>
      <c r="I2077" s="41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  <c r="AC2077" s="19"/>
      <c r="AD2077" s="19"/>
      <c r="AE2077" s="19"/>
      <c r="AF2077" s="19"/>
      <c r="AG2077" s="19"/>
      <c r="AH2077" s="19"/>
      <c r="AI2077" s="19"/>
      <c r="AJ2077" s="19"/>
      <c r="AK2077" s="19"/>
      <c r="AL2077" s="19"/>
      <c r="AM2077" s="19"/>
      <c r="AN2077" s="19"/>
      <c r="AO2077" s="19"/>
      <c r="AP2077" s="19"/>
      <c r="AQ2077" s="19"/>
      <c r="AR2077" s="19"/>
      <c r="AS2077" s="19"/>
      <c r="AT2077" s="19"/>
      <c r="AU2077" s="19"/>
      <c r="AV2077" s="19"/>
      <c r="AW2077" s="28"/>
      <c r="AX2077" s="28"/>
      <c r="AY2077" s="28"/>
      <c r="AZ2077" s="28"/>
      <c r="BA2077" s="28"/>
      <c r="BB2077" s="28"/>
      <c r="BC2077" s="28"/>
      <c r="BD2077" s="28"/>
      <c r="BE2077" s="28"/>
      <c r="BF2077" s="28"/>
      <c r="BG2077" s="28"/>
      <c r="BH2077" s="28"/>
      <c r="BI2077" s="28"/>
      <c r="BJ2077" s="28"/>
      <c r="BK2077" s="28"/>
      <c r="BL2077" s="28"/>
      <c r="BM2077" s="28"/>
      <c r="BN2077" s="28"/>
      <c r="BO2077" s="28"/>
      <c r="BP2077" s="28"/>
      <c r="BQ2077" s="28"/>
    </row>
    <row r="2078" spans="1:69" ht="12.75" customHeight="1">
      <c r="A2078" s="19"/>
      <c r="B2078" s="19"/>
      <c r="C2078" s="17"/>
      <c r="D2078" s="19"/>
      <c r="E2078" s="19"/>
      <c r="F2078" s="20"/>
      <c r="G2078" s="19"/>
      <c r="H2078" s="41"/>
      <c r="I2078" s="41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  <c r="AC2078" s="19"/>
      <c r="AD2078" s="19"/>
      <c r="AE2078" s="19"/>
      <c r="AF2078" s="19"/>
      <c r="AG2078" s="19"/>
      <c r="AH2078" s="19"/>
      <c r="AI2078" s="19"/>
      <c r="AJ2078" s="19"/>
      <c r="AK2078" s="19"/>
      <c r="AL2078" s="19"/>
      <c r="AM2078" s="19"/>
      <c r="AN2078" s="19"/>
      <c r="AO2078" s="19"/>
      <c r="AP2078" s="19"/>
      <c r="AQ2078" s="19"/>
      <c r="AR2078" s="19"/>
      <c r="AS2078" s="19"/>
      <c r="AT2078" s="19"/>
      <c r="AU2078" s="19"/>
      <c r="AV2078" s="19"/>
      <c r="AW2078" s="28"/>
      <c r="AX2078" s="28"/>
      <c r="AY2078" s="28"/>
      <c r="AZ2078" s="28"/>
      <c r="BA2078" s="28"/>
      <c r="BB2078" s="28"/>
      <c r="BC2078" s="28"/>
      <c r="BD2078" s="28"/>
      <c r="BE2078" s="28"/>
      <c r="BF2078" s="28"/>
      <c r="BG2078" s="28"/>
      <c r="BH2078" s="28"/>
      <c r="BI2078" s="28"/>
      <c r="BJ2078" s="28"/>
      <c r="BK2078" s="28"/>
      <c r="BL2078" s="28"/>
      <c r="BM2078" s="28"/>
      <c r="BN2078" s="28"/>
      <c r="BO2078" s="28"/>
      <c r="BP2078" s="28"/>
      <c r="BQ2078" s="28"/>
    </row>
    <row r="2079" spans="1:69" ht="12.75" customHeight="1">
      <c r="A2079" s="19"/>
      <c r="B2079" s="19"/>
      <c r="C2079" s="17"/>
      <c r="D2079" s="19"/>
      <c r="E2079" s="19"/>
      <c r="F2079" s="20"/>
      <c r="G2079" s="19"/>
      <c r="H2079" s="41"/>
      <c r="I2079" s="41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19"/>
      <c r="AD2079" s="19"/>
      <c r="AE2079" s="19"/>
      <c r="AF2079" s="19"/>
      <c r="AG2079" s="19"/>
      <c r="AH2079" s="19"/>
      <c r="AI2079" s="19"/>
      <c r="AJ2079" s="19"/>
      <c r="AK2079" s="19"/>
      <c r="AL2079" s="19"/>
      <c r="AM2079" s="19"/>
      <c r="AN2079" s="19"/>
      <c r="AO2079" s="19"/>
      <c r="AP2079" s="19"/>
      <c r="AQ2079" s="19"/>
      <c r="AR2079" s="19"/>
      <c r="AS2079" s="19"/>
      <c r="AT2079" s="19"/>
      <c r="AU2079" s="19"/>
      <c r="AV2079" s="19"/>
      <c r="AW2079" s="28"/>
      <c r="AX2079" s="28"/>
      <c r="AY2079" s="28"/>
      <c r="AZ2079" s="28"/>
      <c r="BA2079" s="28"/>
      <c r="BB2079" s="28"/>
      <c r="BC2079" s="28"/>
      <c r="BD2079" s="28"/>
      <c r="BE2079" s="28"/>
      <c r="BF2079" s="28"/>
      <c r="BG2079" s="28"/>
      <c r="BH2079" s="28"/>
      <c r="BI2079" s="28"/>
      <c r="BJ2079" s="28"/>
      <c r="BK2079" s="28"/>
      <c r="BL2079" s="28"/>
      <c r="BM2079" s="28"/>
      <c r="BN2079" s="28"/>
      <c r="BO2079" s="28"/>
      <c r="BP2079" s="28"/>
      <c r="BQ2079" s="28"/>
    </row>
    <row r="2080" spans="1:69" ht="12.75" customHeight="1">
      <c r="A2080" s="19"/>
      <c r="B2080" s="19"/>
      <c r="C2080" s="17"/>
      <c r="D2080" s="19"/>
      <c r="E2080" s="19"/>
      <c r="F2080" s="20"/>
      <c r="G2080" s="19"/>
      <c r="H2080" s="41"/>
      <c r="I2080" s="41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19"/>
      <c r="Y2080" s="19"/>
      <c r="Z2080" s="19"/>
      <c r="AA2080" s="19"/>
      <c r="AB2080" s="19"/>
      <c r="AC2080" s="19"/>
      <c r="AD2080" s="19"/>
      <c r="AE2080" s="19"/>
      <c r="AF2080" s="19"/>
      <c r="AG2080" s="19"/>
      <c r="AH2080" s="19"/>
      <c r="AI2080" s="19"/>
      <c r="AJ2080" s="19"/>
      <c r="AK2080" s="19"/>
      <c r="AL2080" s="19"/>
      <c r="AM2080" s="19"/>
      <c r="AN2080" s="19"/>
      <c r="AO2080" s="19"/>
      <c r="AP2080" s="19"/>
      <c r="AQ2080" s="19"/>
      <c r="AR2080" s="19"/>
      <c r="AS2080" s="19"/>
      <c r="AT2080" s="19"/>
      <c r="AU2080" s="19"/>
      <c r="AV2080" s="19"/>
      <c r="AW2080" s="28"/>
      <c r="AX2080" s="28"/>
      <c r="AY2080" s="28"/>
      <c r="AZ2080" s="28"/>
      <c r="BA2080" s="28"/>
      <c r="BB2080" s="28"/>
      <c r="BC2080" s="28"/>
      <c r="BD2080" s="28"/>
      <c r="BE2080" s="28"/>
      <c r="BF2080" s="28"/>
      <c r="BG2080" s="28"/>
      <c r="BH2080" s="28"/>
      <c r="BI2080" s="28"/>
      <c r="BJ2080" s="28"/>
      <c r="BK2080" s="28"/>
      <c r="BL2080" s="28"/>
      <c r="BM2080" s="28"/>
      <c r="BN2080" s="28"/>
      <c r="BO2080" s="28"/>
      <c r="BP2080" s="28"/>
      <c r="BQ2080" s="28"/>
    </row>
    <row r="2081" spans="1:69" ht="12.75" customHeight="1">
      <c r="A2081" s="19"/>
      <c r="B2081" s="19"/>
      <c r="C2081" s="17"/>
      <c r="D2081" s="19"/>
      <c r="E2081" s="19"/>
      <c r="F2081" s="20"/>
      <c r="G2081" s="19"/>
      <c r="H2081" s="41"/>
      <c r="I2081" s="41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/>
      <c r="AD2081" s="19"/>
      <c r="AE2081" s="19"/>
      <c r="AF2081" s="19"/>
      <c r="AG2081" s="19"/>
      <c r="AH2081" s="19"/>
      <c r="AI2081" s="19"/>
      <c r="AJ2081" s="19"/>
      <c r="AK2081" s="19"/>
      <c r="AL2081" s="19"/>
      <c r="AM2081" s="19"/>
      <c r="AN2081" s="19"/>
      <c r="AO2081" s="19"/>
      <c r="AP2081" s="19"/>
      <c r="AQ2081" s="19"/>
      <c r="AR2081" s="19"/>
      <c r="AS2081" s="19"/>
      <c r="AT2081" s="19"/>
      <c r="AU2081" s="19"/>
      <c r="AV2081" s="19"/>
      <c r="AW2081" s="28"/>
      <c r="AX2081" s="28"/>
      <c r="AY2081" s="28"/>
      <c r="AZ2081" s="28"/>
      <c r="BA2081" s="28"/>
      <c r="BB2081" s="28"/>
      <c r="BC2081" s="28"/>
      <c r="BD2081" s="28"/>
      <c r="BE2081" s="28"/>
      <c r="BF2081" s="28"/>
      <c r="BG2081" s="28"/>
      <c r="BH2081" s="28"/>
      <c r="BI2081" s="28"/>
      <c r="BJ2081" s="28"/>
      <c r="BK2081" s="28"/>
      <c r="BL2081" s="28"/>
      <c r="BM2081" s="28"/>
      <c r="BN2081" s="28"/>
      <c r="BO2081" s="28"/>
      <c r="BP2081" s="28"/>
      <c r="BQ2081" s="28"/>
    </row>
    <row r="2082" spans="1:69" ht="12.75" customHeight="1">
      <c r="A2082" s="19"/>
      <c r="B2082" s="19"/>
      <c r="C2082" s="17"/>
      <c r="D2082" s="19"/>
      <c r="E2082" s="19"/>
      <c r="F2082" s="20"/>
      <c r="G2082" s="19"/>
      <c r="H2082" s="41"/>
      <c r="I2082" s="41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  <c r="AB2082" s="19"/>
      <c r="AC2082" s="19"/>
      <c r="AD2082" s="19"/>
      <c r="AE2082" s="19"/>
      <c r="AF2082" s="19"/>
      <c r="AG2082" s="19"/>
      <c r="AH2082" s="19"/>
      <c r="AI2082" s="19"/>
      <c r="AJ2082" s="19"/>
      <c r="AK2082" s="19"/>
      <c r="AL2082" s="19"/>
      <c r="AM2082" s="19"/>
      <c r="AN2082" s="19"/>
      <c r="AO2082" s="19"/>
      <c r="AP2082" s="19"/>
      <c r="AQ2082" s="19"/>
      <c r="AR2082" s="19"/>
      <c r="AS2082" s="19"/>
      <c r="AT2082" s="19"/>
      <c r="AU2082" s="19"/>
      <c r="AV2082" s="19"/>
      <c r="AW2082" s="28"/>
      <c r="AX2082" s="28"/>
      <c r="AY2082" s="28"/>
      <c r="AZ2082" s="28"/>
      <c r="BA2082" s="28"/>
      <c r="BB2082" s="28"/>
      <c r="BC2082" s="28"/>
      <c r="BD2082" s="28"/>
      <c r="BE2082" s="28"/>
      <c r="BF2082" s="28"/>
      <c r="BG2082" s="28"/>
      <c r="BH2082" s="28"/>
      <c r="BI2082" s="28"/>
      <c r="BJ2082" s="28"/>
      <c r="BK2082" s="28"/>
      <c r="BL2082" s="28"/>
      <c r="BM2082" s="28"/>
      <c r="BN2082" s="28"/>
      <c r="BO2082" s="28"/>
      <c r="BP2082" s="28"/>
      <c r="BQ2082" s="28"/>
    </row>
    <row r="2083" spans="1:69" ht="12.75" customHeight="1">
      <c r="A2083" s="19"/>
      <c r="B2083" s="19"/>
      <c r="C2083" s="17"/>
      <c r="D2083" s="19"/>
      <c r="E2083" s="19"/>
      <c r="F2083" s="20"/>
      <c r="G2083" s="19"/>
      <c r="H2083" s="41"/>
      <c r="I2083" s="41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19"/>
      <c r="AD2083" s="19"/>
      <c r="AE2083" s="19"/>
      <c r="AF2083" s="19"/>
      <c r="AG2083" s="19"/>
      <c r="AH2083" s="19"/>
      <c r="AI2083" s="19"/>
      <c r="AJ2083" s="19"/>
      <c r="AK2083" s="19"/>
      <c r="AL2083" s="19"/>
      <c r="AM2083" s="19"/>
      <c r="AN2083" s="19"/>
      <c r="AO2083" s="19"/>
      <c r="AP2083" s="19"/>
      <c r="AQ2083" s="19"/>
      <c r="AR2083" s="19"/>
      <c r="AS2083" s="19"/>
      <c r="AT2083" s="19"/>
      <c r="AU2083" s="19"/>
      <c r="AV2083" s="19"/>
      <c r="AW2083" s="28"/>
      <c r="AX2083" s="28"/>
      <c r="AY2083" s="28"/>
      <c r="AZ2083" s="28"/>
      <c r="BA2083" s="28"/>
      <c r="BB2083" s="28"/>
      <c r="BC2083" s="28"/>
      <c r="BD2083" s="28"/>
      <c r="BE2083" s="28"/>
      <c r="BF2083" s="28"/>
      <c r="BG2083" s="28"/>
      <c r="BH2083" s="28"/>
      <c r="BI2083" s="28"/>
      <c r="BJ2083" s="28"/>
      <c r="BK2083" s="28"/>
      <c r="BL2083" s="28"/>
      <c r="BM2083" s="28"/>
      <c r="BN2083" s="28"/>
      <c r="BO2083" s="28"/>
      <c r="BP2083" s="28"/>
      <c r="BQ2083" s="28"/>
    </row>
    <row r="2084" spans="1:69" ht="12.75" customHeight="1">
      <c r="A2084" s="19"/>
      <c r="B2084" s="19"/>
      <c r="C2084" s="17"/>
      <c r="D2084" s="19"/>
      <c r="E2084" s="19"/>
      <c r="F2084" s="20"/>
      <c r="G2084" s="19"/>
      <c r="H2084" s="41"/>
      <c r="I2084" s="41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19"/>
      <c r="AD2084" s="19"/>
      <c r="AE2084" s="19"/>
      <c r="AF2084" s="19"/>
      <c r="AG2084" s="19"/>
      <c r="AH2084" s="19"/>
      <c r="AI2084" s="19"/>
      <c r="AJ2084" s="19"/>
      <c r="AK2084" s="19"/>
      <c r="AL2084" s="19"/>
      <c r="AM2084" s="19"/>
      <c r="AN2084" s="19"/>
      <c r="AO2084" s="19"/>
      <c r="AP2084" s="19"/>
      <c r="AQ2084" s="19"/>
      <c r="AR2084" s="19"/>
      <c r="AS2084" s="19"/>
      <c r="AT2084" s="19"/>
      <c r="AU2084" s="19"/>
      <c r="AV2084" s="19"/>
      <c r="AW2084" s="28"/>
      <c r="AX2084" s="28"/>
      <c r="AY2084" s="28"/>
      <c r="AZ2084" s="28"/>
      <c r="BA2084" s="28"/>
      <c r="BB2084" s="28"/>
      <c r="BC2084" s="28"/>
      <c r="BD2084" s="28"/>
      <c r="BE2084" s="28"/>
      <c r="BF2084" s="28"/>
      <c r="BG2084" s="28"/>
      <c r="BH2084" s="28"/>
      <c r="BI2084" s="28"/>
      <c r="BJ2084" s="28"/>
      <c r="BK2084" s="28"/>
      <c r="BL2084" s="28"/>
      <c r="BM2084" s="28"/>
      <c r="BN2084" s="28"/>
      <c r="BO2084" s="28"/>
      <c r="BP2084" s="28"/>
      <c r="BQ2084" s="28"/>
    </row>
    <row r="2085" spans="1:69" ht="12.75" customHeight="1">
      <c r="A2085" s="19"/>
      <c r="B2085" s="19"/>
      <c r="C2085" s="17"/>
      <c r="D2085" s="19"/>
      <c r="E2085" s="19"/>
      <c r="F2085" s="20"/>
      <c r="G2085" s="19"/>
      <c r="H2085" s="41"/>
      <c r="I2085" s="41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  <c r="AC2085" s="19"/>
      <c r="AD2085" s="19"/>
      <c r="AE2085" s="19"/>
      <c r="AF2085" s="19"/>
      <c r="AG2085" s="19"/>
      <c r="AH2085" s="19"/>
      <c r="AI2085" s="19"/>
      <c r="AJ2085" s="19"/>
      <c r="AK2085" s="19"/>
      <c r="AL2085" s="19"/>
      <c r="AM2085" s="19"/>
      <c r="AN2085" s="19"/>
      <c r="AO2085" s="19"/>
      <c r="AP2085" s="19"/>
      <c r="AQ2085" s="19"/>
      <c r="AR2085" s="19"/>
      <c r="AS2085" s="19"/>
      <c r="AT2085" s="19"/>
      <c r="AU2085" s="19"/>
      <c r="AV2085" s="19"/>
      <c r="AW2085" s="28"/>
      <c r="AX2085" s="28"/>
      <c r="AY2085" s="28"/>
      <c r="AZ2085" s="28"/>
      <c r="BA2085" s="28"/>
      <c r="BB2085" s="28"/>
      <c r="BC2085" s="28"/>
      <c r="BD2085" s="28"/>
      <c r="BE2085" s="28"/>
      <c r="BF2085" s="28"/>
      <c r="BG2085" s="28"/>
      <c r="BH2085" s="28"/>
      <c r="BI2085" s="28"/>
      <c r="BJ2085" s="28"/>
      <c r="BK2085" s="28"/>
      <c r="BL2085" s="28"/>
      <c r="BM2085" s="28"/>
      <c r="BN2085" s="28"/>
      <c r="BO2085" s="28"/>
      <c r="BP2085" s="28"/>
      <c r="BQ2085" s="28"/>
    </row>
    <row r="2086" spans="1:69" ht="12.75" customHeight="1">
      <c r="A2086" s="19"/>
      <c r="B2086" s="19"/>
      <c r="C2086" s="17"/>
      <c r="D2086" s="19"/>
      <c r="E2086" s="19"/>
      <c r="F2086" s="20"/>
      <c r="G2086" s="19"/>
      <c r="H2086" s="41"/>
      <c r="I2086" s="41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/>
      <c r="AD2086" s="19"/>
      <c r="AE2086" s="19"/>
      <c r="AF2086" s="19"/>
      <c r="AG2086" s="19"/>
      <c r="AH2086" s="19"/>
      <c r="AI2086" s="19"/>
      <c r="AJ2086" s="19"/>
      <c r="AK2086" s="19"/>
      <c r="AL2086" s="19"/>
      <c r="AM2086" s="19"/>
      <c r="AN2086" s="19"/>
      <c r="AO2086" s="19"/>
      <c r="AP2086" s="19"/>
      <c r="AQ2086" s="19"/>
      <c r="AR2086" s="19"/>
      <c r="AS2086" s="19"/>
      <c r="AT2086" s="19"/>
      <c r="AU2086" s="19"/>
      <c r="AV2086" s="19"/>
      <c r="AW2086" s="28"/>
      <c r="AX2086" s="28"/>
      <c r="AY2086" s="28"/>
      <c r="AZ2086" s="28"/>
      <c r="BA2086" s="28"/>
      <c r="BB2086" s="28"/>
      <c r="BC2086" s="28"/>
      <c r="BD2086" s="28"/>
      <c r="BE2086" s="28"/>
      <c r="BF2086" s="28"/>
      <c r="BG2086" s="28"/>
      <c r="BH2086" s="28"/>
      <c r="BI2086" s="28"/>
      <c r="BJ2086" s="28"/>
      <c r="BK2086" s="28"/>
      <c r="BL2086" s="28"/>
      <c r="BM2086" s="28"/>
      <c r="BN2086" s="28"/>
      <c r="BO2086" s="28"/>
      <c r="BP2086" s="28"/>
      <c r="BQ2086" s="28"/>
    </row>
    <row r="2087" spans="1:69" ht="12.75" customHeight="1">
      <c r="A2087" s="19"/>
      <c r="B2087" s="19"/>
      <c r="C2087" s="17"/>
      <c r="D2087" s="19"/>
      <c r="E2087" s="19"/>
      <c r="F2087" s="20"/>
      <c r="G2087" s="19"/>
      <c r="H2087" s="41"/>
      <c r="I2087" s="41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/>
      <c r="AD2087" s="19"/>
      <c r="AE2087" s="19"/>
      <c r="AF2087" s="19"/>
      <c r="AG2087" s="19"/>
      <c r="AH2087" s="19"/>
      <c r="AI2087" s="19"/>
      <c r="AJ2087" s="19"/>
      <c r="AK2087" s="19"/>
      <c r="AL2087" s="19"/>
      <c r="AM2087" s="19"/>
      <c r="AN2087" s="19"/>
      <c r="AO2087" s="19"/>
      <c r="AP2087" s="19"/>
      <c r="AQ2087" s="19"/>
      <c r="AR2087" s="19"/>
      <c r="AS2087" s="19"/>
      <c r="AT2087" s="19"/>
      <c r="AU2087" s="19"/>
      <c r="AV2087" s="19"/>
      <c r="AW2087" s="28"/>
      <c r="AX2087" s="28"/>
      <c r="AY2087" s="28"/>
      <c r="AZ2087" s="28"/>
      <c r="BA2087" s="28"/>
      <c r="BB2087" s="28"/>
      <c r="BC2087" s="28"/>
      <c r="BD2087" s="28"/>
      <c r="BE2087" s="28"/>
      <c r="BF2087" s="28"/>
      <c r="BG2087" s="28"/>
      <c r="BH2087" s="28"/>
      <c r="BI2087" s="28"/>
      <c r="BJ2087" s="28"/>
      <c r="BK2087" s="28"/>
      <c r="BL2087" s="28"/>
      <c r="BM2087" s="28"/>
      <c r="BN2087" s="28"/>
      <c r="BO2087" s="28"/>
      <c r="BP2087" s="28"/>
      <c r="BQ2087" s="28"/>
    </row>
    <row r="2088" spans="1:69" ht="12.75" customHeight="1">
      <c r="A2088" s="19"/>
      <c r="B2088" s="19"/>
      <c r="C2088" s="17"/>
      <c r="D2088" s="19"/>
      <c r="E2088" s="19"/>
      <c r="F2088" s="20"/>
      <c r="G2088" s="19"/>
      <c r="H2088" s="41"/>
      <c r="I2088" s="41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/>
      <c r="AD2088" s="19"/>
      <c r="AE2088" s="19"/>
      <c r="AF2088" s="19"/>
      <c r="AG2088" s="19"/>
      <c r="AH2088" s="19"/>
      <c r="AI2088" s="19"/>
      <c r="AJ2088" s="19"/>
      <c r="AK2088" s="19"/>
      <c r="AL2088" s="19"/>
      <c r="AM2088" s="19"/>
      <c r="AN2088" s="19"/>
      <c r="AO2088" s="19"/>
      <c r="AP2088" s="19"/>
      <c r="AQ2088" s="19"/>
      <c r="AR2088" s="19"/>
      <c r="AS2088" s="19"/>
      <c r="AT2088" s="19"/>
      <c r="AU2088" s="19"/>
      <c r="AV2088" s="19"/>
      <c r="AW2088" s="28"/>
      <c r="AX2088" s="28"/>
      <c r="AY2088" s="28"/>
      <c r="AZ2088" s="28"/>
      <c r="BA2088" s="28"/>
      <c r="BB2088" s="28"/>
      <c r="BC2088" s="28"/>
      <c r="BD2088" s="28"/>
      <c r="BE2088" s="28"/>
      <c r="BF2088" s="28"/>
      <c r="BG2088" s="28"/>
      <c r="BH2088" s="28"/>
      <c r="BI2088" s="28"/>
      <c r="BJ2088" s="28"/>
      <c r="BK2088" s="28"/>
      <c r="BL2088" s="28"/>
      <c r="BM2088" s="28"/>
      <c r="BN2088" s="28"/>
      <c r="BO2088" s="28"/>
      <c r="BP2088" s="28"/>
      <c r="BQ2088" s="28"/>
    </row>
    <row r="2089" spans="1:69" ht="12.75" customHeight="1">
      <c r="A2089" s="19"/>
      <c r="B2089" s="19"/>
      <c r="C2089" s="17"/>
      <c r="D2089" s="19"/>
      <c r="E2089" s="19"/>
      <c r="F2089" s="20"/>
      <c r="G2089" s="19"/>
      <c r="H2089" s="41"/>
      <c r="I2089" s="41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/>
      <c r="AD2089" s="19"/>
      <c r="AE2089" s="19"/>
      <c r="AF2089" s="19"/>
      <c r="AG2089" s="19"/>
      <c r="AH2089" s="19"/>
      <c r="AI2089" s="19"/>
      <c r="AJ2089" s="19"/>
      <c r="AK2089" s="19"/>
      <c r="AL2089" s="19"/>
      <c r="AM2089" s="19"/>
      <c r="AN2089" s="19"/>
      <c r="AO2089" s="19"/>
      <c r="AP2089" s="19"/>
      <c r="AQ2089" s="19"/>
      <c r="AR2089" s="19"/>
      <c r="AS2089" s="19"/>
      <c r="AT2089" s="19"/>
      <c r="AU2089" s="19"/>
      <c r="AV2089" s="19"/>
      <c r="AW2089" s="28"/>
      <c r="AX2089" s="28"/>
      <c r="AY2089" s="28"/>
      <c r="AZ2089" s="28"/>
      <c r="BA2089" s="28"/>
      <c r="BB2089" s="28"/>
      <c r="BC2089" s="28"/>
      <c r="BD2089" s="28"/>
      <c r="BE2089" s="28"/>
      <c r="BF2089" s="28"/>
      <c r="BG2089" s="28"/>
      <c r="BH2089" s="28"/>
      <c r="BI2089" s="28"/>
      <c r="BJ2089" s="28"/>
      <c r="BK2089" s="28"/>
      <c r="BL2089" s="28"/>
      <c r="BM2089" s="28"/>
      <c r="BN2089" s="28"/>
      <c r="BO2089" s="28"/>
      <c r="BP2089" s="28"/>
      <c r="BQ2089" s="28"/>
    </row>
    <row r="2090" spans="1:69" ht="12.75" customHeight="1">
      <c r="A2090" s="19"/>
      <c r="B2090" s="19"/>
      <c r="C2090" s="17"/>
      <c r="D2090" s="19"/>
      <c r="E2090" s="19"/>
      <c r="F2090" s="20"/>
      <c r="G2090" s="19"/>
      <c r="H2090" s="41"/>
      <c r="I2090" s="41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  <c r="AB2090" s="19"/>
      <c r="AC2090" s="19"/>
      <c r="AD2090" s="19"/>
      <c r="AE2090" s="19"/>
      <c r="AF2090" s="19"/>
      <c r="AG2090" s="19"/>
      <c r="AH2090" s="19"/>
      <c r="AI2090" s="19"/>
      <c r="AJ2090" s="19"/>
      <c r="AK2090" s="19"/>
      <c r="AL2090" s="19"/>
      <c r="AM2090" s="19"/>
      <c r="AN2090" s="19"/>
      <c r="AO2090" s="19"/>
      <c r="AP2090" s="19"/>
      <c r="AQ2090" s="19"/>
      <c r="AR2090" s="19"/>
      <c r="AS2090" s="19"/>
      <c r="AT2090" s="19"/>
      <c r="AU2090" s="19"/>
      <c r="AV2090" s="19"/>
      <c r="AW2090" s="28"/>
      <c r="AX2090" s="28"/>
      <c r="AY2090" s="28"/>
      <c r="AZ2090" s="28"/>
      <c r="BA2090" s="28"/>
      <c r="BB2090" s="28"/>
      <c r="BC2090" s="28"/>
      <c r="BD2090" s="28"/>
      <c r="BE2090" s="28"/>
      <c r="BF2090" s="28"/>
      <c r="BG2090" s="28"/>
      <c r="BH2090" s="28"/>
      <c r="BI2090" s="28"/>
      <c r="BJ2090" s="28"/>
      <c r="BK2090" s="28"/>
      <c r="BL2090" s="28"/>
      <c r="BM2090" s="28"/>
      <c r="BN2090" s="28"/>
      <c r="BO2090" s="28"/>
      <c r="BP2090" s="28"/>
      <c r="BQ2090" s="28"/>
    </row>
    <row r="2091" spans="1:69" ht="12.75" customHeight="1">
      <c r="A2091" s="19"/>
      <c r="B2091" s="19"/>
      <c r="C2091" s="17"/>
      <c r="D2091" s="19"/>
      <c r="E2091" s="19"/>
      <c r="F2091" s="20"/>
      <c r="G2091" s="19"/>
      <c r="H2091" s="41"/>
      <c r="I2091" s="41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  <c r="AC2091" s="19"/>
      <c r="AD2091" s="19"/>
      <c r="AE2091" s="19"/>
      <c r="AF2091" s="19"/>
      <c r="AG2091" s="19"/>
      <c r="AH2091" s="19"/>
      <c r="AI2091" s="19"/>
      <c r="AJ2091" s="19"/>
      <c r="AK2091" s="19"/>
      <c r="AL2091" s="19"/>
      <c r="AM2091" s="19"/>
      <c r="AN2091" s="19"/>
      <c r="AO2091" s="19"/>
      <c r="AP2091" s="19"/>
      <c r="AQ2091" s="19"/>
      <c r="AR2091" s="19"/>
      <c r="AS2091" s="19"/>
      <c r="AT2091" s="19"/>
      <c r="AU2091" s="19"/>
      <c r="AV2091" s="19"/>
      <c r="AW2091" s="28"/>
      <c r="AX2091" s="28"/>
      <c r="AY2091" s="28"/>
      <c r="AZ2091" s="28"/>
      <c r="BA2091" s="28"/>
      <c r="BB2091" s="28"/>
      <c r="BC2091" s="28"/>
      <c r="BD2091" s="28"/>
      <c r="BE2091" s="28"/>
      <c r="BF2091" s="28"/>
      <c r="BG2091" s="28"/>
      <c r="BH2091" s="28"/>
      <c r="BI2091" s="28"/>
      <c r="BJ2091" s="28"/>
      <c r="BK2091" s="28"/>
      <c r="BL2091" s="28"/>
      <c r="BM2091" s="28"/>
      <c r="BN2091" s="28"/>
      <c r="BO2091" s="28"/>
      <c r="BP2091" s="28"/>
      <c r="BQ2091" s="28"/>
    </row>
    <row r="2092" spans="1:69" ht="12.75" customHeight="1">
      <c r="A2092" s="19"/>
      <c r="B2092" s="19"/>
      <c r="C2092" s="17"/>
      <c r="D2092" s="19"/>
      <c r="E2092" s="19"/>
      <c r="F2092" s="20"/>
      <c r="G2092" s="19"/>
      <c r="H2092" s="41"/>
      <c r="I2092" s="41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  <c r="AC2092" s="19"/>
      <c r="AD2092" s="19"/>
      <c r="AE2092" s="19"/>
      <c r="AF2092" s="19"/>
      <c r="AG2092" s="19"/>
      <c r="AH2092" s="19"/>
      <c r="AI2092" s="19"/>
      <c r="AJ2092" s="19"/>
      <c r="AK2092" s="19"/>
      <c r="AL2092" s="19"/>
      <c r="AM2092" s="19"/>
      <c r="AN2092" s="19"/>
      <c r="AO2092" s="19"/>
      <c r="AP2092" s="19"/>
      <c r="AQ2092" s="19"/>
      <c r="AR2092" s="19"/>
      <c r="AS2092" s="19"/>
      <c r="AT2092" s="19"/>
      <c r="AU2092" s="19"/>
      <c r="AV2092" s="19"/>
      <c r="AW2092" s="28"/>
      <c r="AX2092" s="28"/>
      <c r="AY2092" s="28"/>
      <c r="AZ2092" s="28"/>
      <c r="BA2092" s="28"/>
      <c r="BB2092" s="28"/>
      <c r="BC2092" s="28"/>
      <c r="BD2092" s="28"/>
      <c r="BE2092" s="28"/>
      <c r="BF2092" s="28"/>
      <c r="BG2092" s="28"/>
      <c r="BH2092" s="28"/>
      <c r="BI2092" s="28"/>
      <c r="BJ2092" s="28"/>
      <c r="BK2092" s="28"/>
      <c r="BL2092" s="28"/>
      <c r="BM2092" s="28"/>
      <c r="BN2092" s="28"/>
      <c r="BO2092" s="28"/>
      <c r="BP2092" s="28"/>
      <c r="BQ2092" s="28"/>
    </row>
    <row r="2093" spans="1:69" ht="12.75" customHeight="1">
      <c r="A2093" s="19"/>
      <c r="B2093" s="19"/>
      <c r="C2093" s="17"/>
      <c r="D2093" s="19"/>
      <c r="E2093" s="19"/>
      <c r="F2093" s="20"/>
      <c r="G2093" s="19"/>
      <c r="H2093" s="41"/>
      <c r="I2093" s="41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  <c r="AC2093" s="19"/>
      <c r="AD2093" s="19"/>
      <c r="AE2093" s="19"/>
      <c r="AF2093" s="19"/>
      <c r="AG2093" s="19"/>
      <c r="AH2093" s="19"/>
      <c r="AI2093" s="19"/>
      <c r="AJ2093" s="19"/>
      <c r="AK2093" s="19"/>
      <c r="AL2093" s="19"/>
      <c r="AM2093" s="19"/>
      <c r="AN2093" s="19"/>
      <c r="AO2093" s="19"/>
      <c r="AP2093" s="19"/>
      <c r="AQ2093" s="19"/>
      <c r="AR2093" s="19"/>
      <c r="AS2093" s="19"/>
      <c r="AT2093" s="19"/>
      <c r="AU2093" s="19"/>
      <c r="AV2093" s="19"/>
      <c r="AW2093" s="28"/>
      <c r="AX2093" s="28"/>
      <c r="AY2093" s="28"/>
      <c r="AZ2093" s="28"/>
      <c r="BA2093" s="28"/>
      <c r="BB2093" s="28"/>
      <c r="BC2093" s="28"/>
      <c r="BD2093" s="28"/>
      <c r="BE2093" s="28"/>
      <c r="BF2093" s="28"/>
      <c r="BG2093" s="28"/>
      <c r="BH2093" s="28"/>
      <c r="BI2093" s="28"/>
      <c r="BJ2093" s="28"/>
      <c r="BK2093" s="28"/>
      <c r="BL2093" s="28"/>
      <c r="BM2093" s="28"/>
      <c r="BN2093" s="28"/>
      <c r="BO2093" s="28"/>
      <c r="BP2093" s="28"/>
      <c r="BQ2093" s="28"/>
    </row>
    <row r="2094" spans="1:69" ht="12.75" customHeight="1">
      <c r="A2094" s="19"/>
      <c r="B2094" s="19"/>
      <c r="C2094" s="17"/>
      <c r="D2094" s="19"/>
      <c r="E2094" s="19"/>
      <c r="F2094" s="20"/>
      <c r="G2094" s="19"/>
      <c r="H2094" s="41"/>
      <c r="I2094" s="41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  <c r="AB2094" s="19"/>
      <c r="AC2094" s="19"/>
      <c r="AD2094" s="19"/>
      <c r="AE2094" s="19"/>
      <c r="AF2094" s="19"/>
      <c r="AG2094" s="19"/>
      <c r="AH2094" s="19"/>
      <c r="AI2094" s="19"/>
      <c r="AJ2094" s="19"/>
      <c r="AK2094" s="19"/>
      <c r="AL2094" s="19"/>
      <c r="AM2094" s="19"/>
      <c r="AN2094" s="19"/>
      <c r="AO2094" s="19"/>
      <c r="AP2094" s="19"/>
      <c r="AQ2094" s="19"/>
      <c r="AR2094" s="19"/>
      <c r="AS2094" s="19"/>
      <c r="AT2094" s="19"/>
      <c r="AU2094" s="19"/>
      <c r="AV2094" s="19"/>
      <c r="AW2094" s="28"/>
      <c r="AX2094" s="28"/>
      <c r="AY2094" s="28"/>
      <c r="AZ2094" s="28"/>
      <c r="BA2094" s="28"/>
      <c r="BB2094" s="28"/>
      <c r="BC2094" s="28"/>
      <c r="BD2094" s="28"/>
      <c r="BE2094" s="28"/>
      <c r="BF2094" s="28"/>
      <c r="BG2094" s="28"/>
      <c r="BH2094" s="28"/>
      <c r="BI2094" s="28"/>
      <c r="BJ2094" s="28"/>
      <c r="BK2094" s="28"/>
      <c r="BL2094" s="28"/>
      <c r="BM2094" s="28"/>
      <c r="BN2094" s="28"/>
      <c r="BO2094" s="28"/>
      <c r="BP2094" s="28"/>
      <c r="BQ2094" s="28"/>
    </row>
    <row r="2095" spans="1:69" ht="12.75" customHeight="1">
      <c r="A2095" s="19"/>
      <c r="B2095" s="19"/>
      <c r="C2095" s="17"/>
      <c r="D2095" s="19"/>
      <c r="E2095" s="19"/>
      <c r="F2095" s="20"/>
      <c r="G2095" s="19"/>
      <c r="H2095" s="41"/>
      <c r="I2095" s="41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  <c r="AC2095" s="19"/>
      <c r="AD2095" s="19"/>
      <c r="AE2095" s="19"/>
      <c r="AF2095" s="19"/>
      <c r="AG2095" s="19"/>
      <c r="AH2095" s="19"/>
      <c r="AI2095" s="19"/>
      <c r="AJ2095" s="19"/>
      <c r="AK2095" s="19"/>
      <c r="AL2095" s="19"/>
      <c r="AM2095" s="19"/>
      <c r="AN2095" s="19"/>
      <c r="AO2095" s="19"/>
      <c r="AP2095" s="19"/>
      <c r="AQ2095" s="19"/>
      <c r="AR2095" s="19"/>
      <c r="AS2095" s="19"/>
      <c r="AT2095" s="19"/>
      <c r="AU2095" s="19"/>
      <c r="AV2095" s="19"/>
      <c r="AW2095" s="28"/>
      <c r="AX2095" s="28"/>
      <c r="AY2095" s="28"/>
      <c r="AZ2095" s="28"/>
      <c r="BA2095" s="28"/>
      <c r="BB2095" s="28"/>
      <c r="BC2095" s="28"/>
      <c r="BD2095" s="28"/>
      <c r="BE2095" s="28"/>
      <c r="BF2095" s="28"/>
      <c r="BG2095" s="28"/>
      <c r="BH2095" s="28"/>
      <c r="BI2095" s="28"/>
      <c r="BJ2095" s="28"/>
      <c r="BK2095" s="28"/>
      <c r="BL2095" s="28"/>
      <c r="BM2095" s="28"/>
      <c r="BN2095" s="28"/>
      <c r="BO2095" s="28"/>
      <c r="BP2095" s="28"/>
      <c r="BQ2095" s="28"/>
    </row>
    <row r="2096" spans="1:69" ht="12.75" customHeight="1">
      <c r="A2096" s="19"/>
      <c r="B2096" s="19"/>
      <c r="C2096" s="17"/>
      <c r="D2096" s="19"/>
      <c r="E2096" s="19"/>
      <c r="F2096" s="20"/>
      <c r="G2096" s="19"/>
      <c r="H2096" s="41"/>
      <c r="I2096" s="41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/>
      <c r="AD2096" s="19"/>
      <c r="AE2096" s="19"/>
      <c r="AF2096" s="19"/>
      <c r="AG2096" s="19"/>
      <c r="AH2096" s="19"/>
      <c r="AI2096" s="19"/>
      <c r="AJ2096" s="19"/>
      <c r="AK2096" s="19"/>
      <c r="AL2096" s="19"/>
      <c r="AM2096" s="19"/>
      <c r="AN2096" s="19"/>
      <c r="AO2096" s="19"/>
      <c r="AP2096" s="19"/>
      <c r="AQ2096" s="19"/>
      <c r="AR2096" s="19"/>
      <c r="AS2096" s="19"/>
      <c r="AT2096" s="19"/>
      <c r="AU2096" s="19"/>
      <c r="AV2096" s="19"/>
      <c r="AW2096" s="28"/>
      <c r="AX2096" s="28"/>
      <c r="AY2096" s="28"/>
      <c r="AZ2096" s="28"/>
      <c r="BA2096" s="28"/>
      <c r="BB2096" s="28"/>
      <c r="BC2096" s="28"/>
      <c r="BD2096" s="28"/>
      <c r="BE2096" s="28"/>
      <c r="BF2096" s="28"/>
      <c r="BG2096" s="28"/>
      <c r="BH2096" s="28"/>
      <c r="BI2096" s="28"/>
      <c r="BJ2096" s="28"/>
      <c r="BK2096" s="28"/>
      <c r="BL2096" s="28"/>
      <c r="BM2096" s="28"/>
      <c r="BN2096" s="28"/>
      <c r="BO2096" s="28"/>
      <c r="BP2096" s="28"/>
      <c r="BQ2096" s="28"/>
    </row>
    <row r="2097" spans="1:69" ht="12.75" customHeight="1">
      <c r="A2097" s="19"/>
      <c r="B2097" s="19"/>
      <c r="C2097" s="17"/>
      <c r="D2097" s="19"/>
      <c r="E2097" s="19"/>
      <c r="F2097" s="20"/>
      <c r="G2097" s="19"/>
      <c r="H2097" s="41"/>
      <c r="I2097" s="41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  <c r="AC2097" s="19"/>
      <c r="AD2097" s="19"/>
      <c r="AE2097" s="19"/>
      <c r="AF2097" s="19"/>
      <c r="AG2097" s="19"/>
      <c r="AH2097" s="19"/>
      <c r="AI2097" s="19"/>
      <c r="AJ2097" s="19"/>
      <c r="AK2097" s="19"/>
      <c r="AL2097" s="19"/>
      <c r="AM2097" s="19"/>
      <c r="AN2097" s="19"/>
      <c r="AO2097" s="19"/>
      <c r="AP2097" s="19"/>
      <c r="AQ2097" s="19"/>
      <c r="AR2097" s="19"/>
      <c r="AS2097" s="19"/>
      <c r="AT2097" s="19"/>
      <c r="AU2097" s="19"/>
      <c r="AV2097" s="19"/>
      <c r="AW2097" s="28"/>
      <c r="AX2097" s="28"/>
      <c r="AY2097" s="28"/>
      <c r="AZ2097" s="28"/>
      <c r="BA2097" s="28"/>
      <c r="BB2097" s="28"/>
      <c r="BC2097" s="28"/>
      <c r="BD2097" s="28"/>
      <c r="BE2097" s="28"/>
      <c r="BF2097" s="28"/>
      <c r="BG2097" s="28"/>
      <c r="BH2097" s="28"/>
      <c r="BI2097" s="28"/>
      <c r="BJ2097" s="28"/>
      <c r="BK2097" s="28"/>
      <c r="BL2097" s="28"/>
      <c r="BM2097" s="28"/>
      <c r="BN2097" s="28"/>
      <c r="BO2097" s="28"/>
      <c r="BP2097" s="28"/>
      <c r="BQ2097" s="28"/>
    </row>
    <row r="2098" spans="1:69" ht="12.75" customHeight="1">
      <c r="A2098" s="19"/>
      <c r="B2098" s="19"/>
      <c r="C2098" s="17"/>
      <c r="D2098" s="19"/>
      <c r="E2098" s="19"/>
      <c r="F2098" s="20"/>
      <c r="G2098" s="19"/>
      <c r="H2098" s="41"/>
      <c r="I2098" s="41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/>
      <c r="AD2098" s="19"/>
      <c r="AE2098" s="19"/>
      <c r="AF2098" s="19"/>
      <c r="AG2098" s="19"/>
      <c r="AH2098" s="19"/>
      <c r="AI2098" s="19"/>
      <c r="AJ2098" s="19"/>
      <c r="AK2098" s="19"/>
      <c r="AL2098" s="19"/>
      <c r="AM2098" s="19"/>
      <c r="AN2098" s="19"/>
      <c r="AO2098" s="19"/>
      <c r="AP2098" s="19"/>
      <c r="AQ2098" s="19"/>
      <c r="AR2098" s="19"/>
      <c r="AS2098" s="19"/>
      <c r="AT2098" s="19"/>
      <c r="AU2098" s="19"/>
      <c r="AV2098" s="19"/>
      <c r="AW2098" s="28"/>
      <c r="AX2098" s="28"/>
      <c r="AY2098" s="28"/>
      <c r="AZ2098" s="28"/>
      <c r="BA2098" s="28"/>
      <c r="BB2098" s="28"/>
      <c r="BC2098" s="28"/>
      <c r="BD2098" s="28"/>
      <c r="BE2098" s="28"/>
      <c r="BF2098" s="28"/>
      <c r="BG2098" s="28"/>
      <c r="BH2098" s="28"/>
      <c r="BI2098" s="28"/>
      <c r="BJ2098" s="28"/>
      <c r="BK2098" s="28"/>
      <c r="BL2098" s="28"/>
      <c r="BM2098" s="28"/>
      <c r="BN2098" s="28"/>
      <c r="BO2098" s="28"/>
      <c r="BP2098" s="28"/>
      <c r="BQ2098" s="28"/>
    </row>
    <row r="2099" spans="1:69" ht="12.75" customHeight="1">
      <c r="A2099" s="19"/>
      <c r="B2099" s="19"/>
      <c r="C2099" s="17"/>
      <c r="D2099" s="19"/>
      <c r="E2099" s="19"/>
      <c r="F2099" s="20"/>
      <c r="G2099" s="19"/>
      <c r="H2099" s="41"/>
      <c r="I2099" s="41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  <c r="AC2099" s="19"/>
      <c r="AD2099" s="19"/>
      <c r="AE2099" s="19"/>
      <c r="AF2099" s="19"/>
      <c r="AG2099" s="19"/>
      <c r="AH2099" s="19"/>
      <c r="AI2099" s="19"/>
      <c r="AJ2099" s="19"/>
      <c r="AK2099" s="19"/>
      <c r="AL2099" s="19"/>
      <c r="AM2099" s="19"/>
      <c r="AN2099" s="19"/>
      <c r="AO2099" s="19"/>
      <c r="AP2099" s="19"/>
      <c r="AQ2099" s="19"/>
      <c r="AR2099" s="19"/>
      <c r="AS2099" s="19"/>
      <c r="AT2099" s="19"/>
      <c r="AU2099" s="19"/>
      <c r="AV2099" s="19"/>
      <c r="AW2099" s="28"/>
      <c r="AX2099" s="28"/>
      <c r="AY2099" s="28"/>
      <c r="AZ2099" s="28"/>
      <c r="BA2099" s="28"/>
      <c r="BB2099" s="28"/>
      <c r="BC2099" s="28"/>
      <c r="BD2099" s="28"/>
      <c r="BE2099" s="28"/>
      <c r="BF2099" s="28"/>
      <c r="BG2099" s="28"/>
      <c r="BH2099" s="28"/>
      <c r="BI2099" s="28"/>
      <c r="BJ2099" s="28"/>
      <c r="BK2099" s="28"/>
      <c r="BL2099" s="28"/>
      <c r="BM2099" s="28"/>
      <c r="BN2099" s="28"/>
      <c r="BO2099" s="28"/>
      <c r="BP2099" s="28"/>
      <c r="BQ2099" s="28"/>
    </row>
    <row r="2100" spans="1:69" ht="12.75" customHeight="1">
      <c r="A2100" s="19"/>
      <c r="B2100" s="19"/>
      <c r="C2100" s="17"/>
      <c r="D2100" s="19"/>
      <c r="E2100" s="19"/>
      <c r="F2100" s="20"/>
      <c r="G2100" s="19"/>
      <c r="H2100" s="41"/>
      <c r="I2100" s="41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  <c r="AC2100" s="19"/>
      <c r="AD2100" s="19"/>
      <c r="AE2100" s="19"/>
      <c r="AF2100" s="19"/>
      <c r="AG2100" s="19"/>
      <c r="AH2100" s="19"/>
      <c r="AI2100" s="19"/>
      <c r="AJ2100" s="19"/>
      <c r="AK2100" s="19"/>
      <c r="AL2100" s="19"/>
      <c r="AM2100" s="19"/>
      <c r="AN2100" s="19"/>
      <c r="AO2100" s="19"/>
      <c r="AP2100" s="19"/>
      <c r="AQ2100" s="19"/>
      <c r="AR2100" s="19"/>
      <c r="AS2100" s="19"/>
      <c r="AT2100" s="19"/>
      <c r="AU2100" s="19"/>
      <c r="AV2100" s="19"/>
      <c r="AW2100" s="28"/>
      <c r="AX2100" s="28"/>
      <c r="AY2100" s="28"/>
      <c r="AZ2100" s="28"/>
      <c r="BA2100" s="28"/>
      <c r="BB2100" s="28"/>
      <c r="BC2100" s="28"/>
      <c r="BD2100" s="28"/>
      <c r="BE2100" s="28"/>
      <c r="BF2100" s="28"/>
      <c r="BG2100" s="28"/>
      <c r="BH2100" s="28"/>
      <c r="BI2100" s="28"/>
      <c r="BJ2100" s="28"/>
      <c r="BK2100" s="28"/>
      <c r="BL2100" s="28"/>
      <c r="BM2100" s="28"/>
      <c r="BN2100" s="28"/>
      <c r="BO2100" s="28"/>
      <c r="BP2100" s="28"/>
      <c r="BQ2100" s="28"/>
    </row>
    <row r="2101" spans="1:69" ht="12.75" customHeight="1">
      <c r="A2101" s="19"/>
      <c r="B2101" s="19"/>
      <c r="C2101" s="17"/>
      <c r="D2101" s="19"/>
      <c r="E2101" s="19"/>
      <c r="F2101" s="20"/>
      <c r="G2101" s="19"/>
      <c r="H2101" s="41"/>
      <c r="I2101" s="41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  <c r="AC2101" s="19"/>
      <c r="AD2101" s="19"/>
      <c r="AE2101" s="19"/>
      <c r="AF2101" s="19"/>
      <c r="AG2101" s="19"/>
      <c r="AH2101" s="19"/>
      <c r="AI2101" s="19"/>
      <c r="AJ2101" s="19"/>
      <c r="AK2101" s="19"/>
      <c r="AL2101" s="19"/>
      <c r="AM2101" s="19"/>
      <c r="AN2101" s="19"/>
      <c r="AO2101" s="19"/>
      <c r="AP2101" s="19"/>
      <c r="AQ2101" s="19"/>
      <c r="AR2101" s="19"/>
      <c r="AS2101" s="19"/>
      <c r="AT2101" s="19"/>
      <c r="AU2101" s="19"/>
      <c r="AV2101" s="19"/>
      <c r="AW2101" s="28"/>
      <c r="AX2101" s="28"/>
      <c r="AY2101" s="28"/>
      <c r="AZ2101" s="28"/>
      <c r="BA2101" s="28"/>
      <c r="BB2101" s="28"/>
      <c r="BC2101" s="28"/>
      <c r="BD2101" s="28"/>
      <c r="BE2101" s="28"/>
      <c r="BF2101" s="28"/>
      <c r="BG2101" s="28"/>
      <c r="BH2101" s="28"/>
      <c r="BI2101" s="28"/>
      <c r="BJ2101" s="28"/>
      <c r="BK2101" s="28"/>
      <c r="BL2101" s="28"/>
      <c r="BM2101" s="28"/>
      <c r="BN2101" s="28"/>
      <c r="BO2101" s="28"/>
      <c r="BP2101" s="28"/>
      <c r="BQ2101" s="28"/>
    </row>
    <row r="2102" spans="1:69" ht="12.75" customHeight="1">
      <c r="A2102" s="19"/>
      <c r="B2102" s="19"/>
      <c r="C2102" s="17"/>
      <c r="D2102" s="19"/>
      <c r="E2102" s="19"/>
      <c r="F2102" s="20"/>
      <c r="G2102" s="19"/>
      <c r="H2102" s="41"/>
      <c r="I2102" s="41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  <c r="AB2102" s="19"/>
      <c r="AC2102" s="19"/>
      <c r="AD2102" s="19"/>
      <c r="AE2102" s="19"/>
      <c r="AF2102" s="19"/>
      <c r="AG2102" s="19"/>
      <c r="AH2102" s="19"/>
      <c r="AI2102" s="19"/>
      <c r="AJ2102" s="19"/>
      <c r="AK2102" s="19"/>
      <c r="AL2102" s="19"/>
      <c r="AM2102" s="19"/>
      <c r="AN2102" s="19"/>
      <c r="AO2102" s="19"/>
      <c r="AP2102" s="19"/>
      <c r="AQ2102" s="19"/>
      <c r="AR2102" s="19"/>
      <c r="AS2102" s="19"/>
      <c r="AT2102" s="19"/>
      <c r="AU2102" s="19"/>
      <c r="AV2102" s="19"/>
      <c r="AW2102" s="28"/>
      <c r="AX2102" s="28"/>
      <c r="AY2102" s="28"/>
      <c r="AZ2102" s="28"/>
      <c r="BA2102" s="28"/>
      <c r="BB2102" s="28"/>
      <c r="BC2102" s="28"/>
      <c r="BD2102" s="28"/>
      <c r="BE2102" s="28"/>
      <c r="BF2102" s="28"/>
      <c r="BG2102" s="28"/>
      <c r="BH2102" s="28"/>
      <c r="BI2102" s="28"/>
      <c r="BJ2102" s="28"/>
      <c r="BK2102" s="28"/>
      <c r="BL2102" s="28"/>
      <c r="BM2102" s="28"/>
      <c r="BN2102" s="28"/>
      <c r="BO2102" s="28"/>
      <c r="BP2102" s="28"/>
      <c r="BQ2102" s="28"/>
    </row>
    <row r="2103" spans="1:69" ht="12.75" customHeight="1">
      <c r="A2103" s="19"/>
      <c r="B2103" s="19"/>
      <c r="C2103" s="17"/>
      <c r="D2103" s="19"/>
      <c r="E2103" s="19"/>
      <c r="F2103" s="20"/>
      <c r="G2103" s="19"/>
      <c r="H2103" s="41"/>
      <c r="I2103" s="41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  <c r="AB2103" s="19"/>
      <c r="AC2103" s="19"/>
      <c r="AD2103" s="19"/>
      <c r="AE2103" s="19"/>
      <c r="AF2103" s="19"/>
      <c r="AG2103" s="19"/>
      <c r="AH2103" s="19"/>
      <c r="AI2103" s="19"/>
      <c r="AJ2103" s="19"/>
      <c r="AK2103" s="19"/>
      <c r="AL2103" s="19"/>
      <c r="AM2103" s="19"/>
      <c r="AN2103" s="19"/>
      <c r="AO2103" s="19"/>
      <c r="AP2103" s="19"/>
      <c r="AQ2103" s="19"/>
      <c r="AR2103" s="19"/>
      <c r="AS2103" s="19"/>
      <c r="AT2103" s="19"/>
      <c r="AU2103" s="19"/>
      <c r="AV2103" s="19"/>
      <c r="AW2103" s="28"/>
      <c r="AX2103" s="28"/>
      <c r="AY2103" s="28"/>
      <c r="AZ2103" s="28"/>
      <c r="BA2103" s="28"/>
      <c r="BB2103" s="28"/>
      <c r="BC2103" s="28"/>
      <c r="BD2103" s="28"/>
      <c r="BE2103" s="28"/>
      <c r="BF2103" s="28"/>
      <c r="BG2103" s="28"/>
      <c r="BH2103" s="28"/>
      <c r="BI2103" s="28"/>
      <c r="BJ2103" s="28"/>
      <c r="BK2103" s="28"/>
      <c r="BL2103" s="28"/>
      <c r="BM2103" s="28"/>
      <c r="BN2103" s="28"/>
      <c r="BO2103" s="28"/>
      <c r="BP2103" s="28"/>
      <c r="BQ2103" s="28"/>
    </row>
    <row r="2104" spans="1:69" ht="12.75" customHeight="1">
      <c r="A2104" s="19"/>
      <c r="B2104" s="19"/>
      <c r="C2104" s="17"/>
      <c r="D2104" s="19"/>
      <c r="E2104" s="19"/>
      <c r="F2104" s="20"/>
      <c r="G2104" s="19"/>
      <c r="H2104" s="41"/>
      <c r="I2104" s="41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  <c r="X2104" s="19"/>
      <c r="Y2104" s="19"/>
      <c r="Z2104" s="19"/>
      <c r="AA2104" s="19"/>
      <c r="AB2104" s="19"/>
      <c r="AC2104" s="19"/>
      <c r="AD2104" s="19"/>
      <c r="AE2104" s="19"/>
      <c r="AF2104" s="19"/>
      <c r="AG2104" s="19"/>
      <c r="AH2104" s="19"/>
      <c r="AI2104" s="19"/>
      <c r="AJ2104" s="19"/>
      <c r="AK2104" s="19"/>
      <c r="AL2104" s="19"/>
      <c r="AM2104" s="19"/>
      <c r="AN2104" s="19"/>
      <c r="AO2104" s="19"/>
      <c r="AP2104" s="19"/>
      <c r="AQ2104" s="19"/>
      <c r="AR2104" s="19"/>
      <c r="AS2104" s="19"/>
      <c r="AT2104" s="19"/>
      <c r="AU2104" s="19"/>
      <c r="AV2104" s="19"/>
      <c r="AW2104" s="28"/>
      <c r="AX2104" s="28"/>
      <c r="AY2104" s="28"/>
      <c r="AZ2104" s="28"/>
      <c r="BA2104" s="28"/>
      <c r="BB2104" s="28"/>
      <c r="BC2104" s="28"/>
      <c r="BD2104" s="28"/>
      <c r="BE2104" s="28"/>
      <c r="BF2104" s="28"/>
      <c r="BG2104" s="28"/>
      <c r="BH2104" s="28"/>
      <c r="BI2104" s="28"/>
      <c r="BJ2104" s="28"/>
      <c r="BK2104" s="28"/>
      <c r="BL2104" s="28"/>
      <c r="BM2104" s="28"/>
      <c r="BN2104" s="28"/>
      <c r="BO2104" s="28"/>
      <c r="BP2104" s="28"/>
      <c r="BQ2104" s="28"/>
    </row>
    <row r="2105" spans="1:69" ht="12.75" customHeight="1">
      <c r="A2105" s="19"/>
      <c r="B2105" s="19"/>
      <c r="C2105" s="17"/>
      <c r="D2105" s="19"/>
      <c r="E2105" s="19"/>
      <c r="F2105" s="20"/>
      <c r="G2105" s="19"/>
      <c r="H2105" s="41"/>
      <c r="I2105" s="41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19"/>
      <c r="Y2105" s="19"/>
      <c r="Z2105" s="19"/>
      <c r="AA2105" s="19"/>
      <c r="AB2105" s="19"/>
      <c r="AC2105" s="19"/>
      <c r="AD2105" s="19"/>
      <c r="AE2105" s="19"/>
      <c r="AF2105" s="19"/>
      <c r="AG2105" s="19"/>
      <c r="AH2105" s="19"/>
      <c r="AI2105" s="19"/>
      <c r="AJ2105" s="19"/>
      <c r="AK2105" s="19"/>
      <c r="AL2105" s="19"/>
      <c r="AM2105" s="19"/>
      <c r="AN2105" s="19"/>
      <c r="AO2105" s="19"/>
      <c r="AP2105" s="19"/>
      <c r="AQ2105" s="19"/>
      <c r="AR2105" s="19"/>
      <c r="AS2105" s="19"/>
      <c r="AT2105" s="19"/>
      <c r="AU2105" s="19"/>
      <c r="AV2105" s="19"/>
      <c r="AW2105" s="28"/>
      <c r="AX2105" s="28"/>
      <c r="AY2105" s="28"/>
      <c r="AZ2105" s="28"/>
      <c r="BA2105" s="28"/>
      <c r="BB2105" s="28"/>
      <c r="BC2105" s="28"/>
      <c r="BD2105" s="28"/>
      <c r="BE2105" s="28"/>
      <c r="BF2105" s="28"/>
      <c r="BG2105" s="28"/>
      <c r="BH2105" s="28"/>
      <c r="BI2105" s="28"/>
      <c r="BJ2105" s="28"/>
      <c r="BK2105" s="28"/>
      <c r="BL2105" s="28"/>
      <c r="BM2105" s="28"/>
      <c r="BN2105" s="28"/>
      <c r="BO2105" s="28"/>
      <c r="BP2105" s="28"/>
      <c r="BQ2105" s="28"/>
    </row>
    <row r="2106" spans="1:69" ht="12.75" customHeight="1">
      <c r="A2106" s="19"/>
      <c r="B2106" s="19"/>
      <c r="C2106" s="17"/>
      <c r="D2106" s="19"/>
      <c r="E2106" s="19"/>
      <c r="F2106" s="20"/>
      <c r="G2106" s="19"/>
      <c r="H2106" s="41"/>
      <c r="I2106" s="41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  <c r="AB2106" s="19"/>
      <c r="AC2106" s="19"/>
      <c r="AD2106" s="19"/>
      <c r="AE2106" s="19"/>
      <c r="AF2106" s="19"/>
      <c r="AG2106" s="19"/>
      <c r="AH2106" s="19"/>
      <c r="AI2106" s="19"/>
      <c r="AJ2106" s="19"/>
      <c r="AK2106" s="19"/>
      <c r="AL2106" s="19"/>
      <c r="AM2106" s="19"/>
      <c r="AN2106" s="19"/>
      <c r="AO2106" s="19"/>
      <c r="AP2106" s="19"/>
      <c r="AQ2106" s="19"/>
      <c r="AR2106" s="19"/>
      <c r="AS2106" s="19"/>
      <c r="AT2106" s="19"/>
      <c r="AU2106" s="19"/>
      <c r="AV2106" s="19"/>
      <c r="AW2106" s="28"/>
      <c r="AX2106" s="28"/>
      <c r="AY2106" s="28"/>
      <c r="AZ2106" s="28"/>
      <c r="BA2106" s="28"/>
      <c r="BB2106" s="28"/>
      <c r="BC2106" s="28"/>
      <c r="BD2106" s="28"/>
      <c r="BE2106" s="28"/>
      <c r="BF2106" s="28"/>
      <c r="BG2106" s="28"/>
      <c r="BH2106" s="28"/>
      <c r="BI2106" s="28"/>
      <c r="BJ2106" s="28"/>
      <c r="BK2106" s="28"/>
      <c r="BL2106" s="28"/>
      <c r="BM2106" s="28"/>
      <c r="BN2106" s="28"/>
      <c r="BO2106" s="28"/>
      <c r="BP2106" s="28"/>
      <c r="BQ2106" s="28"/>
    </row>
    <row r="2107" spans="1:69" ht="12.75" customHeight="1">
      <c r="A2107" s="19"/>
      <c r="B2107" s="19"/>
      <c r="C2107" s="17"/>
      <c r="D2107" s="19"/>
      <c r="E2107" s="19"/>
      <c r="F2107" s="20"/>
      <c r="G2107" s="19"/>
      <c r="H2107" s="41"/>
      <c r="I2107" s="41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  <c r="AB2107" s="19"/>
      <c r="AC2107" s="19"/>
      <c r="AD2107" s="19"/>
      <c r="AE2107" s="19"/>
      <c r="AF2107" s="19"/>
      <c r="AG2107" s="19"/>
      <c r="AH2107" s="19"/>
      <c r="AI2107" s="19"/>
      <c r="AJ2107" s="19"/>
      <c r="AK2107" s="19"/>
      <c r="AL2107" s="19"/>
      <c r="AM2107" s="19"/>
      <c r="AN2107" s="19"/>
      <c r="AO2107" s="19"/>
      <c r="AP2107" s="19"/>
      <c r="AQ2107" s="19"/>
      <c r="AR2107" s="19"/>
      <c r="AS2107" s="19"/>
      <c r="AT2107" s="19"/>
      <c r="AU2107" s="19"/>
      <c r="AV2107" s="19"/>
      <c r="AW2107" s="28"/>
      <c r="AX2107" s="28"/>
      <c r="AY2107" s="28"/>
      <c r="AZ2107" s="28"/>
      <c r="BA2107" s="28"/>
      <c r="BB2107" s="28"/>
      <c r="BC2107" s="28"/>
      <c r="BD2107" s="28"/>
      <c r="BE2107" s="28"/>
      <c r="BF2107" s="28"/>
      <c r="BG2107" s="28"/>
      <c r="BH2107" s="28"/>
      <c r="BI2107" s="28"/>
      <c r="BJ2107" s="28"/>
      <c r="BK2107" s="28"/>
      <c r="BL2107" s="28"/>
      <c r="BM2107" s="28"/>
      <c r="BN2107" s="28"/>
      <c r="BO2107" s="28"/>
      <c r="BP2107" s="28"/>
      <c r="BQ2107" s="28"/>
    </row>
    <row r="2108" spans="1:69" ht="12.75" customHeight="1">
      <c r="A2108" s="19"/>
      <c r="B2108" s="19"/>
      <c r="C2108" s="17"/>
      <c r="D2108" s="19"/>
      <c r="E2108" s="19"/>
      <c r="F2108" s="20"/>
      <c r="G2108" s="19"/>
      <c r="H2108" s="41"/>
      <c r="I2108" s="41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  <c r="X2108" s="19"/>
      <c r="Y2108" s="19"/>
      <c r="Z2108" s="19"/>
      <c r="AA2108" s="19"/>
      <c r="AB2108" s="19"/>
      <c r="AC2108" s="19"/>
      <c r="AD2108" s="19"/>
      <c r="AE2108" s="19"/>
      <c r="AF2108" s="19"/>
      <c r="AG2108" s="19"/>
      <c r="AH2108" s="19"/>
      <c r="AI2108" s="19"/>
      <c r="AJ2108" s="19"/>
      <c r="AK2108" s="19"/>
      <c r="AL2108" s="19"/>
      <c r="AM2108" s="19"/>
      <c r="AN2108" s="19"/>
      <c r="AO2108" s="19"/>
      <c r="AP2108" s="19"/>
      <c r="AQ2108" s="19"/>
      <c r="AR2108" s="19"/>
      <c r="AS2108" s="19"/>
      <c r="AT2108" s="19"/>
      <c r="AU2108" s="19"/>
      <c r="AV2108" s="19"/>
      <c r="AW2108" s="28"/>
      <c r="AX2108" s="28"/>
      <c r="AY2108" s="28"/>
      <c r="AZ2108" s="28"/>
      <c r="BA2108" s="28"/>
      <c r="BB2108" s="28"/>
      <c r="BC2108" s="28"/>
      <c r="BD2108" s="28"/>
      <c r="BE2108" s="28"/>
      <c r="BF2108" s="28"/>
      <c r="BG2108" s="28"/>
      <c r="BH2108" s="28"/>
      <c r="BI2108" s="28"/>
      <c r="BJ2108" s="28"/>
      <c r="BK2108" s="28"/>
      <c r="BL2108" s="28"/>
      <c r="BM2108" s="28"/>
      <c r="BN2108" s="28"/>
      <c r="BO2108" s="28"/>
      <c r="BP2108" s="28"/>
      <c r="BQ2108" s="28"/>
    </row>
    <row r="2109" spans="1:69" ht="12.75" customHeight="1">
      <c r="A2109" s="19"/>
      <c r="B2109" s="19"/>
      <c r="C2109" s="17"/>
      <c r="D2109" s="19"/>
      <c r="E2109" s="19"/>
      <c r="F2109" s="20"/>
      <c r="G2109" s="19"/>
      <c r="H2109" s="41"/>
      <c r="I2109" s="41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  <c r="X2109" s="19"/>
      <c r="Y2109" s="19"/>
      <c r="Z2109" s="19"/>
      <c r="AA2109" s="19"/>
      <c r="AB2109" s="19"/>
      <c r="AC2109" s="19"/>
      <c r="AD2109" s="19"/>
      <c r="AE2109" s="19"/>
      <c r="AF2109" s="19"/>
      <c r="AG2109" s="19"/>
      <c r="AH2109" s="19"/>
      <c r="AI2109" s="19"/>
      <c r="AJ2109" s="19"/>
      <c r="AK2109" s="19"/>
      <c r="AL2109" s="19"/>
      <c r="AM2109" s="19"/>
      <c r="AN2109" s="19"/>
      <c r="AO2109" s="19"/>
      <c r="AP2109" s="19"/>
      <c r="AQ2109" s="19"/>
      <c r="AR2109" s="19"/>
      <c r="AS2109" s="19"/>
      <c r="AT2109" s="19"/>
      <c r="AU2109" s="19"/>
      <c r="AV2109" s="19"/>
      <c r="AW2109" s="28"/>
      <c r="AX2109" s="28"/>
      <c r="AY2109" s="28"/>
      <c r="AZ2109" s="28"/>
      <c r="BA2109" s="28"/>
      <c r="BB2109" s="28"/>
      <c r="BC2109" s="28"/>
      <c r="BD2109" s="28"/>
      <c r="BE2109" s="28"/>
      <c r="BF2109" s="28"/>
      <c r="BG2109" s="28"/>
      <c r="BH2109" s="28"/>
      <c r="BI2109" s="28"/>
      <c r="BJ2109" s="28"/>
      <c r="BK2109" s="28"/>
      <c r="BL2109" s="28"/>
      <c r="BM2109" s="28"/>
      <c r="BN2109" s="28"/>
      <c r="BO2109" s="28"/>
      <c r="BP2109" s="28"/>
      <c r="BQ2109" s="28"/>
    </row>
    <row r="2110" spans="1:69" ht="12.75" customHeight="1">
      <c r="A2110" s="19"/>
      <c r="B2110" s="19"/>
      <c r="C2110" s="17"/>
      <c r="D2110" s="19"/>
      <c r="E2110" s="19"/>
      <c r="F2110" s="20"/>
      <c r="G2110" s="19"/>
      <c r="H2110" s="41"/>
      <c r="I2110" s="41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  <c r="AB2110" s="19"/>
      <c r="AC2110" s="19"/>
      <c r="AD2110" s="19"/>
      <c r="AE2110" s="19"/>
      <c r="AF2110" s="19"/>
      <c r="AG2110" s="19"/>
      <c r="AH2110" s="19"/>
      <c r="AI2110" s="19"/>
      <c r="AJ2110" s="19"/>
      <c r="AK2110" s="19"/>
      <c r="AL2110" s="19"/>
      <c r="AM2110" s="19"/>
      <c r="AN2110" s="19"/>
      <c r="AO2110" s="19"/>
      <c r="AP2110" s="19"/>
      <c r="AQ2110" s="19"/>
      <c r="AR2110" s="19"/>
      <c r="AS2110" s="19"/>
      <c r="AT2110" s="19"/>
      <c r="AU2110" s="19"/>
      <c r="AV2110" s="19"/>
      <c r="AW2110" s="28"/>
      <c r="AX2110" s="28"/>
      <c r="AY2110" s="28"/>
      <c r="AZ2110" s="28"/>
      <c r="BA2110" s="28"/>
      <c r="BB2110" s="28"/>
      <c r="BC2110" s="28"/>
      <c r="BD2110" s="28"/>
      <c r="BE2110" s="28"/>
      <c r="BF2110" s="28"/>
      <c r="BG2110" s="28"/>
      <c r="BH2110" s="28"/>
      <c r="BI2110" s="28"/>
      <c r="BJ2110" s="28"/>
      <c r="BK2110" s="28"/>
      <c r="BL2110" s="28"/>
      <c r="BM2110" s="28"/>
      <c r="BN2110" s="28"/>
      <c r="BO2110" s="28"/>
      <c r="BP2110" s="28"/>
      <c r="BQ2110" s="28"/>
    </row>
    <row r="2111" spans="1:69" ht="12.75" customHeight="1">
      <c r="A2111" s="19"/>
      <c r="B2111" s="19"/>
      <c r="C2111" s="17"/>
      <c r="D2111" s="19"/>
      <c r="E2111" s="19"/>
      <c r="F2111" s="20"/>
      <c r="G2111" s="19"/>
      <c r="H2111" s="41"/>
      <c r="I2111" s="41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  <c r="AB2111" s="19"/>
      <c r="AC2111" s="19"/>
      <c r="AD2111" s="19"/>
      <c r="AE2111" s="19"/>
      <c r="AF2111" s="19"/>
      <c r="AG2111" s="19"/>
      <c r="AH2111" s="19"/>
      <c r="AI2111" s="19"/>
      <c r="AJ2111" s="19"/>
      <c r="AK2111" s="19"/>
      <c r="AL2111" s="19"/>
      <c r="AM2111" s="19"/>
      <c r="AN2111" s="19"/>
      <c r="AO2111" s="19"/>
      <c r="AP2111" s="19"/>
      <c r="AQ2111" s="19"/>
      <c r="AR2111" s="19"/>
      <c r="AS2111" s="19"/>
      <c r="AT2111" s="19"/>
      <c r="AU2111" s="19"/>
      <c r="AV2111" s="19"/>
      <c r="AW2111" s="28"/>
      <c r="AX2111" s="28"/>
      <c r="AY2111" s="28"/>
      <c r="AZ2111" s="28"/>
      <c r="BA2111" s="28"/>
      <c r="BB2111" s="28"/>
      <c r="BC2111" s="28"/>
      <c r="BD2111" s="28"/>
      <c r="BE2111" s="28"/>
      <c r="BF2111" s="28"/>
      <c r="BG2111" s="28"/>
      <c r="BH2111" s="28"/>
      <c r="BI2111" s="28"/>
      <c r="BJ2111" s="28"/>
      <c r="BK2111" s="28"/>
      <c r="BL2111" s="28"/>
      <c r="BM2111" s="28"/>
      <c r="BN2111" s="28"/>
      <c r="BO2111" s="28"/>
      <c r="BP2111" s="28"/>
      <c r="BQ2111" s="28"/>
    </row>
    <row r="2112" spans="1:69" ht="12.75" customHeight="1">
      <c r="A2112" s="19"/>
      <c r="B2112" s="19"/>
      <c r="C2112" s="17"/>
      <c r="D2112" s="19"/>
      <c r="E2112" s="19"/>
      <c r="F2112" s="20"/>
      <c r="G2112" s="19"/>
      <c r="H2112" s="41"/>
      <c r="I2112" s="41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  <c r="X2112" s="19"/>
      <c r="Y2112" s="19"/>
      <c r="Z2112" s="19"/>
      <c r="AA2112" s="19"/>
      <c r="AB2112" s="19"/>
      <c r="AC2112" s="19"/>
      <c r="AD2112" s="19"/>
      <c r="AE2112" s="19"/>
      <c r="AF2112" s="19"/>
      <c r="AG2112" s="19"/>
      <c r="AH2112" s="19"/>
      <c r="AI2112" s="19"/>
      <c r="AJ2112" s="19"/>
      <c r="AK2112" s="19"/>
      <c r="AL2112" s="19"/>
      <c r="AM2112" s="19"/>
      <c r="AN2112" s="19"/>
      <c r="AO2112" s="19"/>
      <c r="AP2112" s="19"/>
      <c r="AQ2112" s="19"/>
      <c r="AR2112" s="19"/>
      <c r="AS2112" s="19"/>
      <c r="AT2112" s="19"/>
      <c r="AU2112" s="19"/>
      <c r="AV2112" s="19"/>
      <c r="AW2112" s="28"/>
      <c r="AX2112" s="28"/>
      <c r="AY2112" s="28"/>
      <c r="AZ2112" s="28"/>
      <c r="BA2112" s="28"/>
      <c r="BB2112" s="28"/>
      <c r="BC2112" s="28"/>
      <c r="BD2112" s="28"/>
      <c r="BE2112" s="28"/>
      <c r="BF2112" s="28"/>
      <c r="BG2112" s="28"/>
      <c r="BH2112" s="28"/>
      <c r="BI2112" s="28"/>
      <c r="BJ2112" s="28"/>
      <c r="BK2112" s="28"/>
      <c r="BL2112" s="28"/>
      <c r="BM2112" s="28"/>
      <c r="BN2112" s="28"/>
      <c r="BO2112" s="28"/>
      <c r="BP2112" s="28"/>
      <c r="BQ2112" s="28"/>
    </row>
    <row r="2113" spans="1:69" ht="12.75" customHeight="1">
      <c r="A2113" s="19"/>
      <c r="B2113" s="19"/>
      <c r="C2113" s="17"/>
      <c r="D2113" s="19"/>
      <c r="E2113" s="19"/>
      <c r="F2113" s="20"/>
      <c r="G2113" s="19"/>
      <c r="H2113" s="41"/>
      <c r="I2113" s="41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  <c r="AC2113" s="19"/>
      <c r="AD2113" s="19"/>
      <c r="AE2113" s="19"/>
      <c r="AF2113" s="19"/>
      <c r="AG2113" s="19"/>
      <c r="AH2113" s="19"/>
      <c r="AI2113" s="19"/>
      <c r="AJ2113" s="19"/>
      <c r="AK2113" s="19"/>
      <c r="AL2113" s="19"/>
      <c r="AM2113" s="19"/>
      <c r="AN2113" s="19"/>
      <c r="AO2113" s="19"/>
      <c r="AP2113" s="19"/>
      <c r="AQ2113" s="19"/>
      <c r="AR2113" s="19"/>
      <c r="AS2113" s="19"/>
      <c r="AT2113" s="19"/>
      <c r="AU2113" s="19"/>
      <c r="AV2113" s="19"/>
      <c r="AW2113" s="28"/>
      <c r="AX2113" s="28"/>
      <c r="AY2113" s="28"/>
      <c r="AZ2113" s="28"/>
      <c r="BA2113" s="28"/>
      <c r="BB2113" s="28"/>
      <c r="BC2113" s="28"/>
      <c r="BD2113" s="28"/>
      <c r="BE2113" s="28"/>
      <c r="BF2113" s="28"/>
      <c r="BG2113" s="28"/>
      <c r="BH2113" s="28"/>
      <c r="BI2113" s="28"/>
      <c r="BJ2113" s="28"/>
      <c r="BK2113" s="28"/>
      <c r="BL2113" s="28"/>
      <c r="BM2113" s="28"/>
      <c r="BN2113" s="28"/>
      <c r="BO2113" s="28"/>
      <c r="BP2113" s="28"/>
      <c r="BQ2113" s="28"/>
    </row>
    <row r="2114" spans="1:69" ht="12.75" customHeight="1">
      <c r="A2114" s="19"/>
      <c r="B2114" s="19"/>
      <c r="C2114" s="17"/>
      <c r="D2114" s="19"/>
      <c r="E2114" s="19"/>
      <c r="F2114" s="20"/>
      <c r="G2114" s="19"/>
      <c r="H2114" s="41"/>
      <c r="I2114" s="41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  <c r="AC2114" s="19"/>
      <c r="AD2114" s="19"/>
      <c r="AE2114" s="19"/>
      <c r="AF2114" s="19"/>
      <c r="AG2114" s="19"/>
      <c r="AH2114" s="19"/>
      <c r="AI2114" s="19"/>
      <c r="AJ2114" s="19"/>
      <c r="AK2114" s="19"/>
      <c r="AL2114" s="19"/>
      <c r="AM2114" s="19"/>
      <c r="AN2114" s="19"/>
      <c r="AO2114" s="19"/>
      <c r="AP2114" s="19"/>
      <c r="AQ2114" s="19"/>
      <c r="AR2114" s="19"/>
      <c r="AS2114" s="19"/>
      <c r="AT2114" s="19"/>
      <c r="AU2114" s="19"/>
      <c r="AV2114" s="19"/>
      <c r="AW2114" s="28"/>
      <c r="AX2114" s="28"/>
      <c r="AY2114" s="28"/>
      <c r="AZ2114" s="28"/>
      <c r="BA2114" s="28"/>
      <c r="BB2114" s="28"/>
      <c r="BC2114" s="28"/>
      <c r="BD2114" s="28"/>
      <c r="BE2114" s="28"/>
      <c r="BF2114" s="28"/>
      <c r="BG2114" s="28"/>
      <c r="BH2114" s="28"/>
      <c r="BI2114" s="28"/>
      <c r="BJ2114" s="28"/>
      <c r="BK2114" s="28"/>
      <c r="BL2114" s="28"/>
      <c r="BM2114" s="28"/>
      <c r="BN2114" s="28"/>
      <c r="BO2114" s="28"/>
      <c r="BP2114" s="28"/>
      <c r="BQ2114" s="28"/>
    </row>
    <row r="2115" spans="1:69" ht="12.75" customHeight="1">
      <c r="A2115" s="19"/>
      <c r="B2115" s="19"/>
      <c r="C2115" s="17"/>
      <c r="D2115" s="19"/>
      <c r="E2115" s="19"/>
      <c r="F2115" s="20"/>
      <c r="G2115" s="19"/>
      <c r="H2115" s="41"/>
      <c r="I2115" s="41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  <c r="AB2115" s="19"/>
      <c r="AC2115" s="19"/>
      <c r="AD2115" s="19"/>
      <c r="AE2115" s="19"/>
      <c r="AF2115" s="19"/>
      <c r="AG2115" s="19"/>
      <c r="AH2115" s="19"/>
      <c r="AI2115" s="19"/>
      <c r="AJ2115" s="19"/>
      <c r="AK2115" s="19"/>
      <c r="AL2115" s="19"/>
      <c r="AM2115" s="19"/>
      <c r="AN2115" s="19"/>
      <c r="AO2115" s="19"/>
      <c r="AP2115" s="19"/>
      <c r="AQ2115" s="19"/>
      <c r="AR2115" s="19"/>
      <c r="AS2115" s="19"/>
      <c r="AT2115" s="19"/>
      <c r="AU2115" s="19"/>
      <c r="AV2115" s="19"/>
      <c r="AW2115" s="28"/>
      <c r="AX2115" s="28"/>
      <c r="AY2115" s="28"/>
      <c r="AZ2115" s="28"/>
      <c r="BA2115" s="28"/>
      <c r="BB2115" s="28"/>
      <c r="BC2115" s="28"/>
      <c r="BD2115" s="28"/>
      <c r="BE2115" s="28"/>
      <c r="BF2115" s="28"/>
      <c r="BG2115" s="28"/>
      <c r="BH2115" s="28"/>
      <c r="BI2115" s="28"/>
      <c r="BJ2115" s="28"/>
      <c r="BK2115" s="28"/>
      <c r="BL2115" s="28"/>
      <c r="BM2115" s="28"/>
      <c r="BN2115" s="28"/>
      <c r="BO2115" s="28"/>
      <c r="BP2115" s="28"/>
      <c r="BQ2115" s="28"/>
    </row>
    <row r="2116" spans="1:69" ht="12.75" customHeight="1">
      <c r="A2116" s="19"/>
      <c r="B2116" s="19"/>
      <c r="C2116" s="17"/>
      <c r="D2116" s="19"/>
      <c r="E2116" s="19"/>
      <c r="F2116" s="20"/>
      <c r="G2116" s="19"/>
      <c r="H2116" s="41"/>
      <c r="I2116" s="41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  <c r="AC2116" s="19"/>
      <c r="AD2116" s="19"/>
      <c r="AE2116" s="19"/>
      <c r="AF2116" s="19"/>
      <c r="AG2116" s="19"/>
      <c r="AH2116" s="19"/>
      <c r="AI2116" s="19"/>
      <c r="AJ2116" s="19"/>
      <c r="AK2116" s="19"/>
      <c r="AL2116" s="19"/>
      <c r="AM2116" s="19"/>
      <c r="AN2116" s="19"/>
      <c r="AO2116" s="19"/>
      <c r="AP2116" s="19"/>
      <c r="AQ2116" s="19"/>
      <c r="AR2116" s="19"/>
      <c r="AS2116" s="19"/>
      <c r="AT2116" s="19"/>
      <c r="AU2116" s="19"/>
      <c r="AV2116" s="19"/>
      <c r="AW2116" s="28"/>
      <c r="AX2116" s="28"/>
      <c r="AY2116" s="28"/>
      <c r="AZ2116" s="28"/>
      <c r="BA2116" s="28"/>
      <c r="BB2116" s="28"/>
      <c r="BC2116" s="28"/>
      <c r="BD2116" s="28"/>
      <c r="BE2116" s="28"/>
      <c r="BF2116" s="28"/>
      <c r="BG2116" s="28"/>
      <c r="BH2116" s="28"/>
      <c r="BI2116" s="28"/>
      <c r="BJ2116" s="28"/>
      <c r="BK2116" s="28"/>
      <c r="BL2116" s="28"/>
      <c r="BM2116" s="28"/>
      <c r="BN2116" s="28"/>
      <c r="BO2116" s="28"/>
      <c r="BP2116" s="28"/>
      <c r="BQ2116" s="28"/>
    </row>
    <row r="2117" spans="1:69" ht="12.75" customHeight="1">
      <c r="A2117" s="19"/>
      <c r="B2117" s="19"/>
      <c r="C2117" s="17"/>
      <c r="D2117" s="19"/>
      <c r="E2117" s="19"/>
      <c r="F2117" s="20"/>
      <c r="G2117" s="19"/>
      <c r="H2117" s="41"/>
      <c r="I2117" s="41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  <c r="X2117" s="19"/>
      <c r="Y2117" s="19"/>
      <c r="Z2117" s="19"/>
      <c r="AA2117" s="19"/>
      <c r="AB2117" s="19"/>
      <c r="AC2117" s="19"/>
      <c r="AD2117" s="19"/>
      <c r="AE2117" s="19"/>
      <c r="AF2117" s="19"/>
      <c r="AG2117" s="19"/>
      <c r="AH2117" s="19"/>
      <c r="AI2117" s="19"/>
      <c r="AJ2117" s="19"/>
      <c r="AK2117" s="19"/>
      <c r="AL2117" s="19"/>
      <c r="AM2117" s="19"/>
      <c r="AN2117" s="19"/>
      <c r="AO2117" s="19"/>
      <c r="AP2117" s="19"/>
      <c r="AQ2117" s="19"/>
      <c r="AR2117" s="19"/>
      <c r="AS2117" s="19"/>
      <c r="AT2117" s="19"/>
      <c r="AU2117" s="19"/>
      <c r="AV2117" s="19"/>
      <c r="AW2117" s="28"/>
      <c r="AX2117" s="28"/>
      <c r="AY2117" s="28"/>
      <c r="AZ2117" s="28"/>
      <c r="BA2117" s="28"/>
      <c r="BB2117" s="28"/>
      <c r="BC2117" s="28"/>
      <c r="BD2117" s="28"/>
      <c r="BE2117" s="28"/>
      <c r="BF2117" s="28"/>
      <c r="BG2117" s="28"/>
      <c r="BH2117" s="28"/>
      <c r="BI2117" s="28"/>
      <c r="BJ2117" s="28"/>
      <c r="BK2117" s="28"/>
      <c r="BL2117" s="28"/>
      <c r="BM2117" s="28"/>
      <c r="BN2117" s="28"/>
      <c r="BO2117" s="28"/>
      <c r="BP2117" s="28"/>
      <c r="BQ2117" s="28"/>
    </row>
    <row r="2118" spans="1:69" ht="12.75" customHeight="1">
      <c r="A2118" s="19"/>
      <c r="B2118" s="19"/>
      <c r="C2118" s="17"/>
      <c r="D2118" s="19"/>
      <c r="E2118" s="19"/>
      <c r="F2118" s="20"/>
      <c r="G2118" s="19"/>
      <c r="H2118" s="41"/>
      <c r="I2118" s="41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  <c r="AB2118" s="19"/>
      <c r="AC2118" s="19"/>
      <c r="AD2118" s="19"/>
      <c r="AE2118" s="19"/>
      <c r="AF2118" s="19"/>
      <c r="AG2118" s="19"/>
      <c r="AH2118" s="19"/>
      <c r="AI2118" s="19"/>
      <c r="AJ2118" s="19"/>
      <c r="AK2118" s="19"/>
      <c r="AL2118" s="19"/>
      <c r="AM2118" s="19"/>
      <c r="AN2118" s="19"/>
      <c r="AO2118" s="19"/>
      <c r="AP2118" s="19"/>
      <c r="AQ2118" s="19"/>
      <c r="AR2118" s="19"/>
      <c r="AS2118" s="19"/>
      <c r="AT2118" s="19"/>
      <c r="AU2118" s="19"/>
      <c r="AV2118" s="19"/>
      <c r="AW2118" s="28"/>
      <c r="AX2118" s="28"/>
      <c r="AY2118" s="28"/>
      <c r="AZ2118" s="28"/>
      <c r="BA2118" s="28"/>
      <c r="BB2118" s="28"/>
      <c r="BC2118" s="28"/>
      <c r="BD2118" s="28"/>
      <c r="BE2118" s="28"/>
      <c r="BF2118" s="28"/>
      <c r="BG2118" s="28"/>
      <c r="BH2118" s="28"/>
      <c r="BI2118" s="28"/>
      <c r="BJ2118" s="28"/>
      <c r="BK2118" s="28"/>
      <c r="BL2118" s="28"/>
      <c r="BM2118" s="28"/>
      <c r="BN2118" s="28"/>
      <c r="BO2118" s="28"/>
      <c r="BP2118" s="28"/>
      <c r="BQ2118" s="28"/>
    </row>
    <row r="2119" spans="1:69" ht="12.75" customHeight="1">
      <c r="A2119" s="19"/>
      <c r="B2119" s="19"/>
      <c r="C2119" s="17"/>
      <c r="D2119" s="19"/>
      <c r="E2119" s="19"/>
      <c r="F2119" s="20"/>
      <c r="G2119" s="19"/>
      <c r="H2119" s="41"/>
      <c r="I2119" s="41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  <c r="AC2119" s="19"/>
      <c r="AD2119" s="19"/>
      <c r="AE2119" s="19"/>
      <c r="AF2119" s="19"/>
      <c r="AG2119" s="19"/>
      <c r="AH2119" s="19"/>
      <c r="AI2119" s="19"/>
      <c r="AJ2119" s="19"/>
      <c r="AK2119" s="19"/>
      <c r="AL2119" s="19"/>
      <c r="AM2119" s="19"/>
      <c r="AN2119" s="19"/>
      <c r="AO2119" s="19"/>
      <c r="AP2119" s="19"/>
      <c r="AQ2119" s="19"/>
      <c r="AR2119" s="19"/>
      <c r="AS2119" s="19"/>
      <c r="AT2119" s="19"/>
      <c r="AU2119" s="19"/>
      <c r="AV2119" s="19"/>
      <c r="AW2119" s="28"/>
      <c r="AX2119" s="28"/>
      <c r="AY2119" s="28"/>
      <c r="AZ2119" s="28"/>
      <c r="BA2119" s="28"/>
      <c r="BB2119" s="28"/>
      <c r="BC2119" s="28"/>
      <c r="BD2119" s="28"/>
      <c r="BE2119" s="28"/>
      <c r="BF2119" s="28"/>
      <c r="BG2119" s="28"/>
      <c r="BH2119" s="28"/>
      <c r="BI2119" s="28"/>
      <c r="BJ2119" s="28"/>
      <c r="BK2119" s="28"/>
      <c r="BL2119" s="28"/>
      <c r="BM2119" s="28"/>
      <c r="BN2119" s="28"/>
      <c r="BO2119" s="28"/>
      <c r="BP2119" s="28"/>
      <c r="BQ2119" s="28"/>
    </row>
    <row r="2120" spans="1:69" ht="12.75" customHeight="1">
      <c r="A2120" s="19"/>
      <c r="B2120" s="19"/>
      <c r="C2120" s="17"/>
      <c r="D2120" s="19"/>
      <c r="E2120" s="19"/>
      <c r="F2120" s="20"/>
      <c r="G2120" s="19"/>
      <c r="H2120" s="41"/>
      <c r="I2120" s="41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  <c r="AC2120" s="19"/>
      <c r="AD2120" s="19"/>
      <c r="AE2120" s="19"/>
      <c r="AF2120" s="19"/>
      <c r="AG2120" s="19"/>
      <c r="AH2120" s="19"/>
      <c r="AI2120" s="19"/>
      <c r="AJ2120" s="19"/>
      <c r="AK2120" s="19"/>
      <c r="AL2120" s="19"/>
      <c r="AM2120" s="19"/>
      <c r="AN2120" s="19"/>
      <c r="AO2120" s="19"/>
      <c r="AP2120" s="19"/>
      <c r="AQ2120" s="19"/>
      <c r="AR2120" s="19"/>
      <c r="AS2120" s="19"/>
      <c r="AT2120" s="19"/>
      <c r="AU2120" s="19"/>
      <c r="AV2120" s="19"/>
      <c r="AW2120" s="28"/>
      <c r="AX2120" s="28"/>
      <c r="AY2120" s="28"/>
      <c r="AZ2120" s="28"/>
      <c r="BA2120" s="28"/>
      <c r="BB2120" s="28"/>
      <c r="BC2120" s="28"/>
      <c r="BD2120" s="28"/>
      <c r="BE2120" s="28"/>
      <c r="BF2120" s="28"/>
      <c r="BG2120" s="28"/>
      <c r="BH2120" s="28"/>
      <c r="BI2120" s="28"/>
      <c r="BJ2120" s="28"/>
      <c r="BK2120" s="28"/>
      <c r="BL2120" s="28"/>
      <c r="BM2120" s="28"/>
      <c r="BN2120" s="28"/>
      <c r="BO2120" s="28"/>
      <c r="BP2120" s="28"/>
      <c r="BQ2120" s="28"/>
    </row>
    <row r="2121" spans="1:69" ht="12.75" customHeight="1">
      <c r="A2121" s="19"/>
      <c r="B2121" s="19"/>
      <c r="C2121" s="17"/>
      <c r="D2121" s="19"/>
      <c r="E2121" s="19"/>
      <c r="F2121" s="20"/>
      <c r="G2121" s="19"/>
      <c r="H2121" s="41"/>
      <c r="I2121" s="41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  <c r="AC2121" s="19"/>
      <c r="AD2121" s="19"/>
      <c r="AE2121" s="19"/>
      <c r="AF2121" s="19"/>
      <c r="AG2121" s="19"/>
      <c r="AH2121" s="19"/>
      <c r="AI2121" s="19"/>
      <c r="AJ2121" s="19"/>
      <c r="AK2121" s="19"/>
      <c r="AL2121" s="19"/>
      <c r="AM2121" s="19"/>
      <c r="AN2121" s="19"/>
      <c r="AO2121" s="19"/>
      <c r="AP2121" s="19"/>
      <c r="AQ2121" s="19"/>
      <c r="AR2121" s="19"/>
      <c r="AS2121" s="19"/>
      <c r="AT2121" s="19"/>
      <c r="AU2121" s="19"/>
      <c r="AV2121" s="19"/>
      <c r="AW2121" s="28"/>
      <c r="AX2121" s="28"/>
      <c r="AY2121" s="28"/>
      <c r="AZ2121" s="28"/>
      <c r="BA2121" s="28"/>
      <c r="BB2121" s="28"/>
      <c r="BC2121" s="28"/>
      <c r="BD2121" s="28"/>
      <c r="BE2121" s="28"/>
      <c r="BF2121" s="28"/>
      <c r="BG2121" s="28"/>
      <c r="BH2121" s="28"/>
      <c r="BI2121" s="28"/>
      <c r="BJ2121" s="28"/>
      <c r="BK2121" s="28"/>
      <c r="BL2121" s="28"/>
      <c r="BM2121" s="28"/>
      <c r="BN2121" s="28"/>
      <c r="BO2121" s="28"/>
      <c r="BP2121" s="28"/>
      <c r="BQ2121" s="28"/>
    </row>
    <row r="2122" spans="1:69" ht="12.75" customHeight="1">
      <c r="A2122" s="19"/>
      <c r="B2122" s="19"/>
      <c r="C2122" s="17"/>
      <c r="D2122" s="19"/>
      <c r="E2122" s="19"/>
      <c r="F2122" s="20"/>
      <c r="G2122" s="19"/>
      <c r="H2122" s="41"/>
      <c r="I2122" s="41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  <c r="AC2122" s="19"/>
      <c r="AD2122" s="19"/>
      <c r="AE2122" s="19"/>
      <c r="AF2122" s="19"/>
      <c r="AG2122" s="19"/>
      <c r="AH2122" s="19"/>
      <c r="AI2122" s="19"/>
      <c r="AJ2122" s="19"/>
      <c r="AK2122" s="19"/>
      <c r="AL2122" s="19"/>
      <c r="AM2122" s="19"/>
      <c r="AN2122" s="19"/>
      <c r="AO2122" s="19"/>
      <c r="AP2122" s="19"/>
      <c r="AQ2122" s="19"/>
      <c r="AR2122" s="19"/>
      <c r="AS2122" s="19"/>
      <c r="AT2122" s="19"/>
      <c r="AU2122" s="19"/>
      <c r="AV2122" s="19"/>
      <c r="AW2122" s="28"/>
      <c r="AX2122" s="28"/>
      <c r="AY2122" s="28"/>
      <c r="AZ2122" s="28"/>
      <c r="BA2122" s="28"/>
      <c r="BB2122" s="28"/>
      <c r="BC2122" s="28"/>
      <c r="BD2122" s="28"/>
      <c r="BE2122" s="28"/>
      <c r="BF2122" s="28"/>
      <c r="BG2122" s="28"/>
      <c r="BH2122" s="28"/>
      <c r="BI2122" s="28"/>
      <c r="BJ2122" s="28"/>
      <c r="BK2122" s="28"/>
      <c r="BL2122" s="28"/>
      <c r="BM2122" s="28"/>
      <c r="BN2122" s="28"/>
      <c r="BO2122" s="28"/>
      <c r="BP2122" s="28"/>
      <c r="BQ2122" s="28"/>
    </row>
    <row r="2123" spans="1:69" ht="12.75" customHeight="1">
      <c r="A2123" s="19"/>
      <c r="B2123" s="19"/>
      <c r="C2123" s="17"/>
      <c r="D2123" s="19"/>
      <c r="E2123" s="19"/>
      <c r="F2123" s="20"/>
      <c r="G2123" s="19"/>
      <c r="H2123" s="41"/>
      <c r="I2123" s="41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  <c r="AC2123" s="19"/>
      <c r="AD2123" s="19"/>
      <c r="AE2123" s="19"/>
      <c r="AF2123" s="19"/>
      <c r="AG2123" s="19"/>
      <c r="AH2123" s="19"/>
      <c r="AI2123" s="19"/>
      <c r="AJ2123" s="19"/>
      <c r="AK2123" s="19"/>
      <c r="AL2123" s="19"/>
      <c r="AM2123" s="19"/>
      <c r="AN2123" s="19"/>
      <c r="AO2123" s="19"/>
      <c r="AP2123" s="19"/>
      <c r="AQ2123" s="19"/>
      <c r="AR2123" s="19"/>
      <c r="AS2123" s="19"/>
      <c r="AT2123" s="19"/>
      <c r="AU2123" s="19"/>
      <c r="AV2123" s="19"/>
      <c r="AW2123" s="28"/>
      <c r="AX2123" s="28"/>
      <c r="AY2123" s="28"/>
      <c r="AZ2123" s="28"/>
      <c r="BA2123" s="28"/>
      <c r="BB2123" s="28"/>
      <c r="BC2123" s="28"/>
      <c r="BD2123" s="28"/>
      <c r="BE2123" s="28"/>
      <c r="BF2123" s="28"/>
      <c r="BG2123" s="28"/>
      <c r="BH2123" s="28"/>
      <c r="BI2123" s="28"/>
      <c r="BJ2123" s="28"/>
      <c r="BK2123" s="28"/>
      <c r="BL2123" s="28"/>
      <c r="BM2123" s="28"/>
      <c r="BN2123" s="28"/>
      <c r="BO2123" s="28"/>
      <c r="BP2123" s="28"/>
      <c r="BQ2123" s="28"/>
    </row>
    <row r="2124" spans="1:69" ht="12.75" customHeight="1">
      <c r="A2124" s="19"/>
      <c r="B2124" s="19"/>
      <c r="C2124" s="17"/>
      <c r="D2124" s="19"/>
      <c r="E2124" s="19"/>
      <c r="F2124" s="20"/>
      <c r="G2124" s="19"/>
      <c r="H2124" s="41"/>
      <c r="I2124" s="41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  <c r="X2124" s="19"/>
      <c r="Y2124" s="19"/>
      <c r="Z2124" s="19"/>
      <c r="AA2124" s="19"/>
      <c r="AB2124" s="19"/>
      <c r="AC2124" s="19"/>
      <c r="AD2124" s="19"/>
      <c r="AE2124" s="19"/>
      <c r="AF2124" s="19"/>
      <c r="AG2124" s="19"/>
      <c r="AH2124" s="19"/>
      <c r="AI2124" s="19"/>
      <c r="AJ2124" s="19"/>
      <c r="AK2124" s="19"/>
      <c r="AL2124" s="19"/>
      <c r="AM2124" s="19"/>
      <c r="AN2124" s="19"/>
      <c r="AO2124" s="19"/>
      <c r="AP2124" s="19"/>
      <c r="AQ2124" s="19"/>
      <c r="AR2124" s="19"/>
      <c r="AS2124" s="19"/>
      <c r="AT2124" s="19"/>
      <c r="AU2124" s="19"/>
      <c r="AV2124" s="19"/>
      <c r="AW2124" s="28"/>
      <c r="AX2124" s="28"/>
      <c r="AY2124" s="28"/>
      <c r="AZ2124" s="28"/>
      <c r="BA2124" s="28"/>
      <c r="BB2124" s="28"/>
      <c r="BC2124" s="28"/>
      <c r="BD2124" s="28"/>
      <c r="BE2124" s="28"/>
      <c r="BF2124" s="28"/>
      <c r="BG2124" s="28"/>
      <c r="BH2124" s="28"/>
      <c r="BI2124" s="28"/>
      <c r="BJ2124" s="28"/>
      <c r="BK2124" s="28"/>
      <c r="BL2124" s="28"/>
      <c r="BM2124" s="28"/>
      <c r="BN2124" s="28"/>
      <c r="BO2124" s="28"/>
      <c r="BP2124" s="28"/>
      <c r="BQ2124" s="28"/>
    </row>
    <row r="2125" spans="1:69" ht="12.75" customHeight="1">
      <c r="A2125" s="19"/>
      <c r="B2125" s="19"/>
      <c r="C2125" s="17"/>
      <c r="D2125" s="19"/>
      <c r="E2125" s="19"/>
      <c r="F2125" s="20"/>
      <c r="G2125" s="19"/>
      <c r="H2125" s="41"/>
      <c r="I2125" s="41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  <c r="X2125" s="19"/>
      <c r="Y2125" s="19"/>
      <c r="Z2125" s="19"/>
      <c r="AA2125" s="19"/>
      <c r="AB2125" s="19"/>
      <c r="AC2125" s="19"/>
      <c r="AD2125" s="19"/>
      <c r="AE2125" s="19"/>
      <c r="AF2125" s="19"/>
      <c r="AG2125" s="19"/>
      <c r="AH2125" s="19"/>
      <c r="AI2125" s="19"/>
      <c r="AJ2125" s="19"/>
      <c r="AK2125" s="19"/>
      <c r="AL2125" s="19"/>
      <c r="AM2125" s="19"/>
      <c r="AN2125" s="19"/>
      <c r="AO2125" s="19"/>
      <c r="AP2125" s="19"/>
      <c r="AQ2125" s="19"/>
      <c r="AR2125" s="19"/>
      <c r="AS2125" s="19"/>
      <c r="AT2125" s="19"/>
      <c r="AU2125" s="19"/>
      <c r="AV2125" s="19"/>
      <c r="AW2125" s="28"/>
      <c r="AX2125" s="28"/>
      <c r="AY2125" s="28"/>
      <c r="AZ2125" s="28"/>
      <c r="BA2125" s="28"/>
      <c r="BB2125" s="28"/>
      <c r="BC2125" s="28"/>
      <c r="BD2125" s="28"/>
      <c r="BE2125" s="28"/>
      <c r="BF2125" s="28"/>
      <c r="BG2125" s="28"/>
      <c r="BH2125" s="28"/>
      <c r="BI2125" s="28"/>
      <c r="BJ2125" s="28"/>
      <c r="BK2125" s="28"/>
      <c r="BL2125" s="28"/>
      <c r="BM2125" s="28"/>
      <c r="BN2125" s="28"/>
      <c r="BO2125" s="28"/>
      <c r="BP2125" s="28"/>
      <c r="BQ2125" s="28"/>
    </row>
    <row r="2126" spans="1:69" ht="12.75" customHeight="1">
      <c r="A2126" s="19"/>
      <c r="B2126" s="19"/>
      <c r="C2126" s="17"/>
      <c r="D2126" s="19"/>
      <c r="E2126" s="19"/>
      <c r="F2126" s="20"/>
      <c r="G2126" s="19"/>
      <c r="H2126" s="41"/>
      <c r="I2126" s="41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  <c r="AB2126" s="19"/>
      <c r="AC2126" s="19"/>
      <c r="AD2126" s="19"/>
      <c r="AE2126" s="19"/>
      <c r="AF2126" s="19"/>
      <c r="AG2126" s="19"/>
      <c r="AH2126" s="19"/>
      <c r="AI2126" s="19"/>
      <c r="AJ2126" s="19"/>
      <c r="AK2126" s="19"/>
      <c r="AL2126" s="19"/>
      <c r="AM2126" s="19"/>
      <c r="AN2126" s="19"/>
      <c r="AO2126" s="19"/>
      <c r="AP2126" s="19"/>
      <c r="AQ2126" s="19"/>
      <c r="AR2126" s="19"/>
      <c r="AS2126" s="19"/>
      <c r="AT2126" s="19"/>
      <c r="AU2126" s="19"/>
      <c r="AV2126" s="19"/>
      <c r="AW2126" s="28"/>
      <c r="AX2126" s="28"/>
      <c r="AY2126" s="28"/>
      <c r="AZ2126" s="28"/>
      <c r="BA2126" s="28"/>
      <c r="BB2126" s="28"/>
      <c r="BC2126" s="28"/>
      <c r="BD2126" s="28"/>
      <c r="BE2126" s="28"/>
      <c r="BF2126" s="28"/>
      <c r="BG2126" s="28"/>
      <c r="BH2126" s="28"/>
      <c r="BI2126" s="28"/>
      <c r="BJ2126" s="28"/>
      <c r="BK2126" s="28"/>
      <c r="BL2126" s="28"/>
      <c r="BM2126" s="28"/>
      <c r="BN2126" s="28"/>
      <c r="BO2126" s="28"/>
      <c r="BP2126" s="28"/>
      <c r="BQ2126" s="28"/>
    </row>
    <row r="2127" spans="1:69" ht="12.75" customHeight="1">
      <c r="A2127" s="19"/>
      <c r="B2127" s="19"/>
      <c r="C2127" s="17"/>
      <c r="D2127" s="19"/>
      <c r="E2127" s="19"/>
      <c r="F2127" s="20"/>
      <c r="G2127" s="19"/>
      <c r="H2127" s="41"/>
      <c r="I2127" s="41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  <c r="AB2127" s="19"/>
      <c r="AC2127" s="19"/>
      <c r="AD2127" s="19"/>
      <c r="AE2127" s="19"/>
      <c r="AF2127" s="19"/>
      <c r="AG2127" s="19"/>
      <c r="AH2127" s="19"/>
      <c r="AI2127" s="19"/>
      <c r="AJ2127" s="19"/>
      <c r="AK2127" s="19"/>
      <c r="AL2127" s="19"/>
      <c r="AM2127" s="19"/>
      <c r="AN2127" s="19"/>
      <c r="AO2127" s="19"/>
      <c r="AP2127" s="19"/>
      <c r="AQ2127" s="19"/>
      <c r="AR2127" s="19"/>
      <c r="AS2127" s="19"/>
      <c r="AT2127" s="19"/>
      <c r="AU2127" s="19"/>
      <c r="AV2127" s="19"/>
      <c r="AW2127" s="28"/>
      <c r="AX2127" s="28"/>
      <c r="AY2127" s="28"/>
      <c r="AZ2127" s="28"/>
      <c r="BA2127" s="28"/>
      <c r="BB2127" s="28"/>
      <c r="BC2127" s="28"/>
      <c r="BD2127" s="28"/>
      <c r="BE2127" s="28"/>
      <c r="BF2127" s="28"/>
      <c r="BG2127" s="28"/>
      <c r="BH2127" s="28"/>
      <c r="BI2127" s="28"/>
      <c r="BJ2127" s="28"/>
      <c r="BK2127" s="28"/>
      <c r="BL2127" s="28"/>
      <c r="BM2127" s="28"/>
      <c r="BN2127" s="28"/>
      <c r="BO2127" s="28"/>
      <c r="BP2127" s="28"/>
      <c r="BQ2127" s="28"/>
    </row>
    <row r="2128" spans="1:69" ht="12.75" customHeight="1">
      <c r="A2128" s="19"/>
      <c r="B2128" s="19"/>
      <c r="C2128" s="17"/>
      <c r="D2128" s="19"/>
      <c r="E2128" s="19"/>
      <c r="F2128" s="20"/>
      <c r="G2128" s="19"/>
      <c r="H2128" s="41"/>
      <c r="I2128" s="41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  <c r="X2128" s="19"/>
      <c r="Y2128" s="19"/>
      <c r="Z2128" s="19"/>
      <c r="AA2128" s="19"/>
      <c r="AB2128" s="19"/>
      <c r="AC2128" s="19"/>
      <c r="AD2128" s="19"/>
      <c r="AE2128" s="19"/>
      <c r="AF2128" s="19"/>
      <c r="AG2128" s="19"/>
      <c r="AH2128" s="19"/>
      <c r="AI2128" s="19"/>
      <c r="AJ2128" s="19"/>
      <c r="AK2128" s="19"/>
      <c r="AL2128" s="19"/>
      <c r="AM2128" s="19"/>
      <c r="AN2128" s="19"/>
      <c r="AO2128" s="19"/>
      <c r="AP2128" s="19"/>
      <c r="AQ2128" s="19"/>
      <c r="AR2128" s="19"/>
      <c r="AS2128" s="19"/>
      <c r="AT2128" s="19"/>
      <c r="AU2128" s="19"/>
      <c r="AV2128" s="19"/>
      <c r="AW2128" s="28"/>
      <c r="AX2128" s="28"/>
      <c r="AY2128" s="28"/>
      <c r="AZ2128" s="28"/>
      <c r="BA2128" s="28"/>
      <c r="BB2128" s="28"/>
      <c r="BC2128" s="28"/>
      <c r="BD2128" s="28"/>
      <c r="BE2128" s="28"/>
      <c r="BF2128" s="28"/>
      <c r="BG2128" s="28"/>
      <c r="BH2128" s="28"/>
      <c r="BI2128" s="28"/>
      <c r="BJ2128" s="28"/>
      <c r="BK2128" s="28"/>
      <c r="BL2128" s="28"/>
      <c r="BM2128" s="28"/>
      <c r="BN2128" s="28"/>
      <c r="BO2128" s="28"/>
      <c r="BP2128" s="28"/>
      <c r="BQ2128" s="28"/>
    </row>
    <row r="2129" spans="1:69" ht="12.75" customHeight="1">
      <c r="A2129" s="19"/>
      <c r="B2129" s="19"/>
      <c r="C2129" s="17"/>
      <c r="D2129" s="19"/>
      <c r="E2129" s="19"/>
      <c r="F2129" s="20"/>
      <c r="G2129" s="19"/>
      <c r="H2129" s="41"/>
      <c r="I2129" s="41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  <c r="X2129" s="19"/>
      <c r="Y2129" s="19"/>
      <c r="Z2129" s="19"/>
      <c r="AA2129" s="19"/>
      <c r="AB2129" s="19"/>
      <c r="AC2129" s="19"/>
      <c r="AD2129" s="19"/>
      <c r="AE2129" s="19"/>
      <c r="AF2129" s="19"/>
      <c r="AG2129" s="19"/>
      <c r="AH2129" s="19"/>
      <c r="AI2129" s="19"/>
      <c r="AJ2129" s="19"/>
      <c r="AK2129" s="19"/>
      <c r="AL2129" s="19"/>
      <c r="AM2129" s="19"/>
      <c r="AN2129" s="19"/>
      <c r="AO2129" s="19"/>
      <c r="AP2129" s="19"/>
      <c r="AQ2129" s="19"/>
      <c r="AR2129" s="19"/>
      <c r="AS2129" s="19"/>
      <c r="AT2129" s="19"/>
      <c r="AU2129" s="19"/>
      <c r="AV2129" s="19"/>
      <c r="AW2129" s="28"/>
      <c r="AX2129" s="28"/>
      <c r="AY2129" s="28"/>
      <c r="AZ2129" s="28"/>
      <c r="BA2129" s="28"/>
      <c r="BB2129" s="28"/>
      <c r="BC2129" s="28"/>
      <c r="BD2129" s="28"/>
      <c r="BE2129" s="28"/>
      <c r="BF2129" s="28"/>
      <c r="BG2129" s="28"/>
      <c r="BH2129" s="28"/>
      <c r="BI2129" s="28"/>
      <c r="BJ2129" s="28"/>
      <c r="BK2129" s="28"/>
      <c r="BL2129" s="28"/>
      <c r="BM2129" s="28"/>
      <c r="BN2129" s="28"/>
      <c r="BO2129" s="28"/>
      <c r="BP2129" s="28"/>
      <c r="BQ2129" s="28"/>
    </row>
    <row r="2130" spans="1:69" ht="12.75" customHeight="1">
      <c r="A2130" s="19"/>
      <c r="B2130" s="19"/>
      <c r="C2130" s="17"/>
      <c r="D2130" s="19"/>
      <c r="E2130" s="19"/>
      <c r="F2130" s="20"/>
      <c r="G2130" s="19"/>
      <c r="H2130" s="41"/>
      <c r="I2130" s="41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  <c r="AC2130" s="19"/>
      <c r="AD2130" s="19"/>
      <c r="AE2130" s="19"/>
      <c r="AF2130" s="19"/>
      <c r="AG2130" s="19"/>
      <c r="AH2130" s="19"/>
      <c r="AI2130" s="19"/>
      <c r="AJ2130" s="19"/>
      <c r="AK2130" s="19"/>
      <c r="AL2130" s="19"/>
      <c r="AM2130" s="19"/>
      <c r="AN2130" s="19"/>
      <c r="AO2130" s="19"/>
      <c r="AP2130" s="19"/>
      <c r="AQ2130" s="19"/>
      <c r="AR2130" s="19"/>
      <c r="AS2130" s="19"/>
      <c r="AT2130" s="19"/>
      <c r="AU2130" s="19"/>
      <c r="AV2130" s="19"/>
      <c r="AW2130" s="28"/>
      <c r="AX2130" s="28"/>
      <c r="AY2130" s="28"/>
      <c r="AZ2130" s="28"/>
      <c r="BA2130" s="28"/>
      <c r="BB2130" s="28"/>
      <c r="BC2130" s="28"/>
      <c r="BD2130" s="28"/>
      <c r="BE2130" s="28"/>
      <c r="BF2130" s="28"/>
      <c r="BG2130" s="28"/>
      <c r="BH2130" s="28"/>
      <c r="BI2130" s="28"/>
      <c r="BJ2130" s="28"/>
      <c r="BK2130" s="28"/>
      <c r="BL2130" s="28"/>
      <c r="BM2130" s="28"/>
      <c r="BN2130" s="28"/>
      <c r="BO2130" s="28"/>
      <c r="BP2130" s="28"/>
      <c r="BQ2130" s="28"/>
    </row>
    <row r="2131" spans="1:69" ht="12.75" customHeight="1">
      <c r="A2131" s="19"/>
      <c r="B2131" s="19"/>
      <c r="C2131" s="17"/>
      <c r="D2131" s="19"/>
      <c r="E2131" s="19"/>
      <c r="F2131" s="20"/>
      <c r="G2131" s="19"/>
      <c r="H2131" s="41"/>
      <c r="I2131" s="41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  <c r="AB2131" s="19"/>
      <c r="AC2131" s="19"/>
      <c r="AD2131" s="19"/>
      <c r="AE2131" s="19"/>
      <c r="AF2131" s="19"/>
      <c r="AG2131" s="19"/>
      <c r="AH2131" s="19"/>
      <c r="AI2131" s="19"/>
      <c r="AJ2131" s="19"/>
      <c r="AK2131" s="19"/>
      <c r="AL2131" s="19"/>
      <c r="AM2131" s="19"/>
      <c r="AN2131" s="19"/>
      <c r="AO2131" s="19"/>
      <c r="AP2131" s="19"/>
      <c r="AQ2131" s="19"/>
      <c r="AR2131" s="19"/>
      <c r="AS2131" s="19"/>
      <c r="AT2131" s="19"/>
      <c r="AU2131" s="19"/>
      <c r="AV2131" s="19"/>
      <c r="AW2131" s="28"/>
      <c r="AX2131" s="28"/>
      <c r="AY2131" s="28"/>
      <c r="AZ2131" s="28"/>
      <c r="BA2131" s="28"/>
      <c r="BB2131" s="28"/>
      <c r="BC2131" s="28"/>
      <c r="BD2131" s="28"/>
      <c r="BE2131" s="28"/>
      <c r="BF2131" s="28"/>
      <c r="BG2131" s="28"/>
      <c r="BH2131" s="28"/>
      <c r="BI2131" s="28"/>
      <c r="BJ2131" s="28"/>
      <c r="BK2131" s="28"/>
      <c r="BL2131" s="28"/>
      <c r="BM2131" s="28"/>
      <c r="BN2131" s="28"/>
      <c r="BO2131" s="28"/>
      <c r="BP2131" s="28"/>
      <c r="BQ2131" s="28"/>
    </row>
    <row r="2132" spans="1:69" ht="12.75" customHeight="1">
      <c r="A2132" s="19"/>
      <c r="B2132" s="19"/>
      <c r="C2132" s="17"/>
      <c r="D2132" s="19"/>
      <c r="E2132" s="19"/>
      <c r="F2132" s="20"/>
      <c r="G2132" s="19"/>
      <c r="H2132" s="41"/>
      <c r="I2132" s="41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  <c r="X2132" s="19"/>
      <c r="Y2132" s="19"/>
      <c r="Z2132" s="19"/>
      <c r="AA2132" s="19"/>
      <c r="AB2132" s="19"/>
      <c r="AC2132" s="19"/>
      <c r="AD2132" s="19"/>
      <c r="AE2132" s="19"/>
      <c r="AF2132" s="19"/>
      <c r="AG2132" s="19"/>
      <c r="AH2132" s="19"/>
      <c r="AI2132" s="19"/>
      <c r="AJ2132" s="19"/>
      <c r="AK2132" s="19"/>
      <c r="AL2132" s="19"/>
      <c r="AM2132" s="19"/>
      <c r="AN2132" s="19"/>
      <c r="AO2132" s="19"/>
      <c r="AP2132" s="19"/>
      <c r="AQ2132" s="19"/>
      <c r="AR2132" s="19"/>
      <c r="AS2132" s="19"/>
      <c r="AT2132" s="19"/>
      <c r="AU2132" s="19"/>
      <c r="AV2132" s="19"/>
      <c r="AW2132" s="28"/>
      <c r="AX2132" s="28"/>
      <c r="AY2132" s="28"/>
      <c r="AZ2132" s="28"/>
      <c r="BA2132" s="28"/>
      <c r="BB2132" s="28"/>
      <c r="BC2132" s="28"/>
      <c r="BD2132" s="28"/>
      <c r="BE2132" s="28"/>
      <c r="BF2132" s="28"/>
      <c r="BG2132" s="28"/>
      <c r="BH2132" s="28"/>
      <c r="BI2132" s="28"/>
      <c r="BJ2132" s="28"/>
      <c r="BK2132" s="28"/>
      <c r="BL2132" s="28"/>
      <c r="BM2132" s="28"/>
      <c r="BN2132" s="28"/>
      <c r="BO2132" s="28"/>
      <c r="BP2132" s="28"/>
      <c r="BQ2132" s="28"/>
    </row>
    <row r="2133" spans="1:69" ht="12.75" customHeight="1">
      <c r="A2133" s="19"/>
      <c r="B2133" s="19"/>
      <c r="C2133" s="17"/>
      <c r="D2133" s="19"/>
      <c r="E2133" s="19"/>
      <c r="F2133" s="20"/>
      <c r="G2133" s="19"/>
      <c r="H2133" s="41"/>
      <c r="I2133" s="41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  <c r="X2133" s="19"/>
      <c r="Y2133" s="19"/>
      <c r="Z2133" s="19"/>
      <c r="AA2133" s="19"/>
      <c r="AB2133" s="19"/>
      <c r="AC2133" s="19"/>
      <c r="AD2133" s="19"/>
      <c r="AE2133" s="19"/>
      <c r="AF2133" s="19"/>
      <c r="AG2133" s="19"/>
      <c r="AH2133" s="19"/>
      <c r="AI2133" s="19"/>
      <c r="AJ2133" s="19"/>
      <c r="AK2133" s="19"/>
      <c r="AL2133" s="19"/>
      <c r="AM2133" s="19"/>
      <c r="AN2133" s="19"/>
      <c r="AO2133" s="19"/>
      <c r="AP2133" s="19"/>
      <c r="AQ2133" s="19"/>
      <c r="AR2133" s="19"/>
      <c r="AS2133" s="19"/>
      <c r="AT2133" s="19"/>
      <c r="AU2133" s="19"/>
      <c r="AV2133" s="19"/>
      <c r="AW2133" s="28"/>
      <c r="AX2133" s="28"/>
      <c r="AY2133" s="28"/>
      <c r="AZ2133" s="28"/>
      <c r="BA2133" s="28"/>
      <c r="BB2133" s="28"/>
      <c r="BC2133" s="28"/>
      <c r="BD2133" s="28"/>
      <c r="BE2133" s="28"/>
      <c r="BF2133" s="28"/>
      <c r="BG2133" s="28"/>
      <c r="BH2133" s="28"/>
      <c r="BI2133" s="28"/>
      <c r="BJ2133" s="28"/>
      <c r="BK2133" s="28"/>
      <c r="BL2133" s="28"/>
      <c r="BM2133" s="28"/>
      <c r="BN2133" s="28"/>
      <c r="BO2133" s="28"/>
      <c r="BP2133" s="28"/>
      <c r="BQ2133" s="28"/>
    </row>
    <row r="2134" spans="1:69" ht="12.75" customHeight="1">
      <c r="A2134" s="19"/>
      <c r="B2134" s="19"/>
      <c r="C2134" s="17"/>
      <c r="D2134" s="19"/>
      <c r="E2134" s="19"/>
      <c r="F2134" s="20"/>
      <c r="G2134" s="19"/>
      <c r="H2134" s="41"/>
      <c r="I2134" s="41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  <c r="AB2134" s="19"/>
      <c r="AC2134" s="19"/>
      <c r="AD2134" s="19"/>
      <c r="AE2134" s="19"/>
      <c r="AF2134" s="19"/>
      <c r="AG2134" s="19"/>
      <c r="AH2134" s="19"/>
      <c r="AI2134" s="19"/>
      <c r="AJ2134" s="19"/>
      <c r="AK2134" s="19"/>
      <c r="AL2134" s="19"/>
      <c r="AM2134" s="19"/>
      <c r="AN2134" s="19"/>
      <c r="AO2134" s="19"/>
      <c r="AP2134" s="19"/>
      <c r="AQ2134" s="19"/>
      <c r="AR2134" s="19"/>
      <c r="AS2134" s="19"/>
      <c r="AT2134" s="19"/>
      <c r="AU2134" s="19"/>
      <c r="AV2134" s="19"/>
      <c r="AW2134" s="28"/>
      <c r="AX2134" s="28"/>
      <c r="AY2134" s="28"/>
      <c r="AZ2134" s="28"/>
      <c r="BA2134" s="28"/>
      <c r="BB2134" s="28"/>
      <c r="BC2134" s="28"/>
      <c r="BD2134" s="28"/>
      <c r="BE2134" s="28"/>
      <c r="BF2134" s="28"/>
      <c r="BG2134" s="28"/>
      <c r="BH2134" s="28"/>
      <c r="BI2134" s="28"/>
      <c r="BJ2134" s="28"/>
      <c r="BK2134" s="28"/>
      <c r="BL2134" s="28"/>
      <c r="BM2134" s="28"/>
      <c r="BN2134" s="28"/>
      <c r="BO2134" s="28"/>
      <c r="BP2134" s="28"/>
      <c r="BQ2134" s="28"/>
    </row>
    <row r="2135" spans="1:69" ht="12.75" customHeight="1">
      <c r="A2135" s="19"/>
      <c r="B2135" s="19"/>
      <c r="C2135" s="17"/>
      <c r="D2135" s="19"/>
      <c r="E2135" s="19"/>
      <c r="F2135" s="20"/>
      <c r="G2135" s="19"/>
      <c r="H2135" s="41"/>
      <c r="I2135" s="41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  <c r="AC2135" s="19"/>
      <c r="AD2135" s="19"/>
      <c r="AE2135" s="19"/>
      <c r="AF2135" s="19"/>
      <c r="AG2135" s="19"/>
      <c r="AH2135" s="19"/>
      <c r="AI2135" s="19"/>
      <c r="AJ2135" s="19"/>
      <c r="AK2135" s="19"/>
      <c r="AL2135" s="19"/>
      <c r="AM2135" s="19"/>
      <c r="AN2135" s="19"/>
      <c r="AO2135" s="19"/>
      <c r="AP2135" s="19"/>
      <c r="AQ2135" s="19"/>
      <c r="AR2135" s="19"/>
      <c r="AS2135" s="19"/>
      <c r="AT2135" s="19"/>
      <c r="AU2135" s="19"/>
      <c r="AV2135" s="19"/>
      <c r="AW2135" s="28"/>
      <c r="AX2135" s="28"/>
      <c r="AY2135" s="28"/>
      <c r="AZ2135" s="28"/>
      <c r="BA2135" s="28"/>
      <c r="BB2135" s="28"/>
      <c r="BC2135" s="28"/>
      <c r="BD2135" s="28"/>
      <c r="BE2135" s="28"/>
      <c r="BF2135" s="28"/>
      <c r="BG2135" s="28"/>
      <c r="BH2135" s="28"/>
      <c r="BI2135" s="28"/>
      <c r="BJ2135" s="28"/>
      <c r="BK2135" s="28"/>
      <c r="BL2135" s="28"/>
      <c r="BM2135" s="28"/>
      <c r="BN2135" s="28"/>
      <c r="BO2135" s="28"/>
      <c r="BP2135" s="28"/>
      <c r="BQ2135" s="28"/>
    </row>
    <row r="2136" spans="1:69" ht="12.75" customHeight="1">
      <c r="A2136" s="19"/>
      <c r="B2136" s="19"/>
      <c r="C2136" s="17"/>
      <c r="D2136" s="19"/>
      <c r="E2136" s="19"/>
      <c r="F2136" s="20"/>
      <c r="G2136" s="19"/>
      <c r="H2136" s="41"/>
      <c r="I2136" s="41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  <c r="X2136" s="19"/>
      <c r="Y2136" s="19"/>
      <c r="Z2136" s="19"/>
      <c r="AA2136" s="19"/>
      <c r="AB2136" s="19"/>
      <c r="AC2136" s="19"/>
      <c r="AD2136" s="19"/>
      <c r="AE2136" s="19"/>
      <c r="AF2136" s="19"/>
      <c r="AG2136" s="19"/>
      <c r="AH2136" s="19"/>
      <c r="AI2136" s="19"/>
      <c r="AJ2136" s="19"/>
      <c r="AK2136" s="19"/>
      <c r="AL2136" s="19"/>
      <c r="AM2136" s="19"/>
      <c r="AN2136" s="19"/>
      <c r="AO2136" s="19"/>
      <c r="AP2136" s="19"/>
      <c r="AQ2136" s="19"/>
      <c r="AR2136" s="19"/>
      <c r="AS2136" s="19"/>
      <c r="AT2136" s="19"/>
      <c r="AU2136" s="19"/>
      <c r="AV2136" s="19"/>
      <c r="AW2136" s="28"/>
      <c r="AX2136" s="28"/>
      <c r="AY2136" s="28"/>
      <c r="AZ2136" s="28"/>
      <c r="BA2136" s="28"/>
      <c r="BB2136" s="28"/>
      <c r="BC2136" s="28"/>
      <c r="BD2136" s="28"/>
      <c r="BE2136" s="28"/>
      <c r="BF2136" s="28"/>
      <c r="BG2136" s="28"/>
      <c r="BH2136" s="28"/>
      <c r="BI2136" s="28"/>
      <c r="BJ2136" s="28"/>
      <c r="BK2136" s="28"/>
      <c r="BL2136" s="28"/>
      <c r="BM2136" s="28"/>
      <c r="BN2136" s="28"/>
      <c r="BO2136" s="28"/>
      <c r="BP2136" s="28"/>
      <c r="BQ2136" s="28"/>
    </row>
    <row r="2137" spans="1:69" ht="12.75" customHeight="1">
      <c r="A2137" s="19"/>
      <c r="B2137" s="19"/>
      <c r="C2137" s="17"/>
      <c r="D2137" s="19"/>
      <c r="E2137" s="19"/>
      <c r="F2137" s="20"/>
      <c r="G2137" s="19"/>
      <c r="H2137" s="41"/>
      <c r="I2137" s="41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  <c r="X2137" s="19"/>
      <c r="Y2137" s="19"/>
      <c r="Z2137" s="19"/>
      <c r="AA2137" s="19"/>
      <c r="AB2137" s="19"/>
      <c r="AC2137" s="19"/>
      <c r="AD2137" s="19"/>
      <c r="AE2137" s="19"/>
      <c r="AF2137" s="19"/>
      <c r="AG2137" s="19"/>
      <c r="AH2137" s="19"/>
      <c r="AI2137" s="19"/>
      <c r="AJ2137" s="19"/>
      <c r="AK2137" s="19"/>
      <c r="AL2137" s="19"/>
      <c r="AM2137" s="19"/>
      <c r="AN2137" s="19"/>
      <c r="AO2137" s="19"/>
      <c r="AP2137" s="19"/>
      <c r="AQ2137" s="19"/>
      <c r="AR2137" s="19"/>
      <c r="AS2137" s="19"/>
      <c r="AT2137" s="19"/>
      <c r="AU2137" s="19"/>
      <c r="AV2137" s="19"/>
      <c r="AW2137" s="28"/>
      <c r="AX2137" s="28"/>
      <c r="AY2137" s="28"/>
      <c r="AZ2137" s="28"/>
      <c r="BA2137" s="28"/>
      <c r="BB2137" s="28"/>
      <c r="BC2137" s="28"/>
      <c r="BD2137" s="28"/>
      <c r="BE2137" s="28"/>
      <c r="BF2137" s="28"/>
      <c r="BG2137" s="28"/>
      <c r="BH2137" s="28"/>
      <c r="BI2137" s="28"/>
      <c r="BJ2137" s="28"/>
      <c r="BK2137" s="28"/>
      <c r="BL2137" s="28"/>
      <c r="BM2137" s="28"/>
      <c r="BN2137" s="28"/>
      <c r="BO2137" s="28"/>
      <c r="BP2137" s="28"/>
      <c r="BQ2137" s="28"/>
    </row>
    <row r="2138" spans="1:69" ht="12.75" customHeight="1">
      <c r="A2138" s="19"/>
      <c r="B2138" s="19"/>
      <c r="C2138" s="17"/>
      <c r="D2138" s="19"/>
      <c r="E2138" s="19"/>
      <c r="F2138" s="20"/>
      <c r="G2138" s="19"/>
      <c r="H2138" s="41"/>
      <c r="I2138" s="41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  <c r="AB2138" s="19"/>
      <c r="AC2138" s="19"/>
      <c r="AD2138" s="19"/>
      <c r="AE2138" s="19"/>
      <c r="AF2138" s="19"/>
      <c r="AG2138" s="19"/>
      <c r="AH2138" s="19"/>
      <c r="AI2138" s="19"/>
      <c r="AJ2138" s="19"/>
      <c r="AK2138" s="19"/>
      <c r="AL2138" s="19"/>
      <c r="AM2138" s="19"/>
      <c r="AN2138" s="19"/>
      <c r="AO2138" s="19"/>
      <c r="AP2138" s="19"/>
      <c r="AQ2138" s="19"/>
      <c r="AR2138" s="19"/>
      <c r="AS2138" s="19"/>
      <c r="AT2138" s="19"/>
      <c r="AU2138" s="19"/>
      <c r="AV2138" s="19"/>
      <c r="AW2138" s="28"/>
      <c r="AX2138" s="28"/>
      <c r="AY2138" s="28"/>
      <c r="AZ2138" s="28"/>
      <c r="BA2138" s="28"/>
      <c r="BB2138" s="28"/>
      <c r="BC2138" s="28"/>
      <c r="BD2138" s="28"/>
      <c r="BE2138" s="28"/>
      <c r="BF2138" s="28"/>
      <c r="BG2138" s="28"/>
      <c r="BH2138" s="28"/>
      <c r="BI2138" s="28"/>
      <c r="BJ2138" s="28"/>
      <c r="BK2138" s="28"/>
      <c r="BL2138" s="28"/>
      <c r="BM2138" s="28"/>
      <c r="BN2138" s="28"/>
      <c r="BO2138" s="28"/>
      <c r="BP2138" s="28"/>
      <c r="BQ2138" s="28"/>
    </row>
    <row r="2139" spans="1:69" ht="12.75" customHeight="1">
      <c r="A2139" s="19"/>
      <c r="B2139" s="19"/>
      <c r="C2139" s="17"/>
      <c r="D2139" s="19"/>
      <c r="E2139" s="19"/>
      <c r="F2139" s="20"/>
      <c r="G2139" s="19"/>
      <c r="H2139" s="41"/>
      <c r="I2139" s="41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  <c r="AC2139" s="19"/>
      <c r="AD2139" s="19"/>
      <c r="AE2139" s="19"/>
      <c r="AF2139" s="19"/>
      <c r="AG2139" s="19"/>
      <c r="AH2139" s="19"/>
      <c r="AI2139" s="19"/>
      <c r="AJ2139" s="19"/>
      <c r="AK2139" s="19"/>
      <c r="AL2139" s="19"/>
      <c r="AM2139" s="19"/>
      <c r="AN2139" s="19"/>
      <c r="AO2139" s="19"/>
      <c r="AP2139" s="19"/>
      <c r="AQ2139" s="19"/>
      <c r="AR2139" s="19"/>
      <c r="AS2139" s="19"/>
      <c r="AT2139" s="19"/>
      <c r="AU2139" s="19"/>
      <c r="AV2139" s="19"/>
      <c r="AW2139" s="28"/>
      <c r="AX2139" s="28"/>
      <c r="AY2139" s="28"/>
      <c r="AZ2139" s="28"/>
      <c r="BA2139" s="28"/>
      <c r="BB2139" s="28"/>
      <c r="BC2139" s="28"/>
      <c r="BD2139" s="28"/>
      <c r="BE2139" s="28"/>
      <c r="BF2139" s="28"/>
      <c r="BG2139" s="28"/>
      <c r="BH2139" s="28"/>
      <c r="BI2139" s="28"/>
      <c r="BJ2139" s="28"/>
      <c r="BK2139" s="28"/>
      <c r="BL2139" s="28"/>
      <c r="BM2139" s="28"/>
      <c r="BN2139" s="28"/>
      <c r="BO2139" s="28"/>
      <c r="BP2139" s="28"/>
      <c r="BQ2139" s="28"/>
    </row>
    <row r="2140" spans="1:69" ht="12.75" customHeight="1">
      <c r="A2140" s="19"/>
      <c r="B2140" s="19"/>
      <c r="C2140" s="17"/>
      <c r="D2140" s="19"/>
      <c r="E2140" s="19"/>
      <c r="F2140" s="20"/>
      <c r="G2140" s="19"/>
      <c r="H2140" s="41"/>
      <c r="I2140" s="41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19"/>
      <c r="AG2140" s="19"/>
      <c r="AH2140" s="19"/>
      <c r="AI2140" s="19"/>
      <c r="AJ2140" s="19"/>
      <c r="AK2140" s="19"/>
      <c r="AL2140" s="19"/>
      <c r="AM2140" s="19"/>
      <c r="AN2140" s="19"/>
      <c r="AO2140" s="19"/>
      <c r="AP2140" s="19"/>
      <c r="AQ2140" s="19"/>
      <c r="AR2140" s="19"/>
      <c r="AS2140" s="19"/>
      <c r="AT2140" s="19"/>
      <c r="AU2140" s="19"/>
      <c r="AV2140" s="19"/>
      <c r="AW2140" s="28"/>
      <c r="AX2140" s="28"/>
      <c r="AY2140" s="28"/>
      <c r="AZ2140" s="28"/>
      <c r="BA2140" s="28"/>
      <c r="BB2140" s="28"/>
      <c r="BC2140" s="28"/>
      <c r="BD2140" s="28"/>
      <c r="BE2140" s="28"/>
      <c r="BF2140" s="28"/>
      <c r="BG2140" s="28"/>
      <c r="BH2140" s="28"/>
      <c r="BI2140" s="28"/>
      <c r="BJ2140" s="28"/>
      <c r="BK2140" s="28"/>
      <c r="BL2140" s="28"/>
      <c r="BM2140" s="28"/>
      <c r="BN2140" s="28"/>
      <c r="BO2140" s="28"/>
      <c r="BP2140" s="28"/>
      <c r="BQ2140" s="28"/>
    </row>
    <row r="2141" spans="1:69" ht="12.75" customHeight="1">
      <c r="A2141" s="19"/>
      <c r="B2141" s="19"/>
      <c r="C2141" s="17"/>
      <c r="D2141" s="19"/>
      <c r="E2141" s="19"/>
      <c r="F2141" s="20"/>
      <c r="G2141" s="19"/>
      <c r="H2141" s="41"/>
      <c r="I2141" s="41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  <c r="AC2141" s="19"/>
      <c r="AD2141" s="19"/>
      <c r="AE2141" s="19"/>
      <c r="AF2141" s="19"/>
      <c r="AG2141" s="19"/>
      <c r="AH2141" s="19"/>
      <c r="AI2141" s="19"/>
      <c r="AJ2141" s="19"/>
      <c r="AK2141" s="19"/>
      <c r="AL2141" s="19"/>
      <c r="AM2141" s="19"/>
      <c r="AN2141" s="19"/>
      <c r="AO2141" s="19"/>
      <c r="AP2141" s="19"/>
      <c r="AQ2141" s="19"/>
      <c r="AR2141" s="19"/>
      <c r="AS2141" s="19"/>
      <c r="AT2141" s="19"/>
      <c r="AU2141" s="19"/>
      <c r="AV2141" s="19"/>
      <c r="AW2141" s="28"/>
      <c r="AX2141" s="28"/>
      <c r="AY2141" s="28"/>
      <c r="AZ2141" s="28"/>
      <c r="BA2141" s="28"/>
      <c r="BB2141" s="28"/>
      <c r="BC2141" s="28"/>
      <c r="BD2141" s="28"/>
      <c r="BE2141" s="28"/>
      <c r="BF2141" s="28"/>
      <c r="BG2141" s="28"/>
      <c r="BH2141" s="28"/>
      <c r="BI2141" s="28"/>
      <c r="BJ2141" s="28"/>
      <c r="BK2141" s="28"/>
      <c r="BL2141" s="28"/>
      <c r="BM2141" s="28"/>
      <c r="BN2141" s="28"/>
      <c r="BO2141" s="28"/>
      <c r="BP2141" s="28"/>
      <c r="BQ2141" s="28"/>
    </row>
    <row r="2142" spans="1:69" ht="12.75" customHeight="1">
      <c r="A2142" s="19"/>
      <c r="B2142" s="19"/>
      <c r="C2142" s="17"/>
      <c r="D2142" s="19"/>
      <c r="E2142" s="19"/>
      <c r="F2142" s="20"/>
      <c r="G2142" s="19"/>
      <c r="H2142" s="41"/>
      <c r="I2142" s="41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  <c r="AC2142" s="19"/>
      <c r="AD2142" s="19"/>
      <c r="AE2142" s="19"/>
      <c r="AF2142" s="19"/>
      <c r="AG2142" s="19"/>
      <c r="AH2142" s="19"/>
      <c r="AI2142" s="19"/>
      <c r="AJ2142" s="19"/>
      <c r="AK2142" s="19"/>
      <c r="AL2142" s="19"/>
      <c r="AM2142" s="19"/>
      <c r="AN2142" s="19"/>
      <c r="AO2142" s="19"/>
      <c r="AP2142" s="19"/>
      <c r="AQ2142" s="19"/>
      <c r="AR2142" s="19"/>
      <c r="AS2142" s="19"/>
      <c r="AT2142" s="19"/>
      <c r="AU2142" s="19"/>
      <c r="AV2142" s="19"/>
      <c r="AW2142" s="28"/>
      <c r="AX2142" s="28"/>
      <c r="AY2142" s="28"/>
      <c r="AZ2142" s="28"/>
      <c r="BA2142" s="28"/>
      <c r="BB2142" s="28"/>
      <c r="BC2142" s="28"/>
      <c r="BD2142" s="28"/>
      <c r="BE2142" s="28"/>
      <c r="BF2142" s="28"/>
      <c r="BG2142" s="28"/>
      <c r="BH2142" s="28"/>
      <c r="BI2142" s="28"/>
      <c r="BJ2142" s="28"/>
      <c r="BK2142" s="28"/>
      <c r="BL2142" s="28"/>
      <c r="BM2142" s="28"/>
      <c r="BN2142" s="28"/>
      <c r="BO2142" s="28"/>
      <c r="BP2142" s="28"/>
      <c r="BQ2142" s="28"/>
    </row>
    <row r="2143" spans="1:69" ht="12.75" customHeight="1">
      <c r="A2143" s="19"/>
      <c r="B2143" s="19"/>
      <c r="C2143" s="17"/>
      <c r="D2143" s="19"/>
      <c r="E2143" s="19"/>
      <c r="F2143" s="20"/>
      <c r="G2143" s="19"/>
      <c r="H2143" s="41"/>
      <c r="I2143" s="41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  <c r="AB2143" s="19"/>
      <c r="AC2143" s="19"/>
      <c r="AD2143" s="19"/>
      <c r="AE2143" s="19"/>
      <c r="AF2143" s="19"/>
      <c r="AG2143" s="19"/>
      <c r="AH2143" s="19"/>
      <c r="AI2143" s="19"/>
      <c r="AJ2143" s="19"/>
      <c r="AK2143" s="19"/>
      <c r="AL2143" s="19"/>
      <c r="AM2143" s="19"/>
      <c r="AN2143" s="19"/>
      <c r="AO2143" s="19"/>
      <c r="AP2143" s="19"/>
      <c r="AQ2143" s="19"/>
      <c r="AR2143" s="19"/>
      <c r="AS2143" s="19"/>
      <c r="AT2143" s="19"/>
      <c r="AU2143" s="19"/>
      <c r="AV2143" s="19"/>
      <c r="AW2143" s="28"/>
      <c r="AX2143" s="28"/>
      <c r="AY2143" s="28"/>
      <c r="AZ2143" s="28"/>
      <c r="BA2143" s="28"/>
      <c r="BB2143" s="28"/>
      <c r="BC2143" s="28"/>
      <c r="BD2143" s="28"/>
      <c r="BE2143" s="28"/>
      <c r="BF2143" s="28"/>
      <c r="BG2143" s="28"/>
      <c r="BH2143" s="28"/>
      <c r="BI2143" s="28"/>
      <c r="BJ2143" s="28"/>
      <c r="BK2143" s="28"/>
      <c r="BL2143" s="28"/>
      <c r="BM2143" s="28"/>
      <c r="BN2143" s="28"/>
      <c r="BO2143" s="28"/>
      <c r="BP2143" s="28"/>
      <c r="BQ2143" s="28"/>
    </row>
    <row r="2144" spans="1:69" ht="12.75" customHeight="1">
      <c r="A2144" s="19"/>
      <c r="B2144" s="19"/>
      <c r="C2144" s="17"/>
      <c r="D2144" s="19"/>
      <c r="E2144" s="19"/>
      <c r="F2144" s="20"/>
      <c r="G2144" s="19"/>
      <c r="H2144" s="41"/>
      <c r="I2144" s="41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  <c r="X2144" s="19"/>
      <c r="Y2144" s="19"/>
      <c r="Z2144" s="19"/>
      <c r="AA2144" s="19"/>
      <c r="AB2144" s="19"/>
      <c r="AC2144" s="19"/>
      <c r="AD2144" s="19"/>
      <c r="AE2144" s="19"/>
      <c r="AF2144" s="19"/>
      <c r="AG2144" s="19"/>
      <c r="AH2144" s="19"/>
      <c r="AI2144" s="19"/>
      <c r="AJ2144" s="19"/>
      <c r="AK2144" s="19"/>
      <c r="AL2144" s="19"/>
      <c r="AM2144" s="19"/>
      <c r="AN2144" s="19"/>
      <c r="AO2144" s="19"/>
      <c r="AP2144" s="19"/>
      <c r="AQ2144" s="19"/>
      <c r="AR2144" s="19"/>
      <c r="AS2144" s="19"/>
      <c r="AT2144" s="19"/>
      <c r="AU2144" s="19"/>
      <c r="AV2144" s="19"/>
      <c r="AW2144" s="28"/>
      <c r="AX2144" s="28"/>
      <c r="AY2144" s="28"/>
      <c r="AZ2144" s="28"/>
      <c r="BA2144" s="28"/>
      <c r="BB2144" s="28"/>
      <c r="BC2144" s="28"/>
      <c r="BD2144" s="28"/>
      <c r="BE2144" s="28"/>
      <c r="BF2144" s="28"/>
      <c r="BG2144" s="28"/>
      <c r="BH2144" s="28"/>
      <c r="BI2144" s="28"/>
      <c r="BJ2144" s="28"/>
      <c r="BK2144" s="28"/>
      <c r="BL2144" s="28"/>
      <c r="BM2144" s="28"/>
      <c r="BN2144" s="28"/>
      <c r="BO2144" s="28"/>
      <c r="BP2144" s="28"/>
      <c r="BQ2144" s="28"/>
    </row>
    <row r="2145" spans="1:69" ht="12.75" customHeight="1">
      <c r="A2145" s="19"/>
      <c r="B2145" s="19"/>
      <c r="C2145" s="17"/>
      <c r="D2145" s="19"/>
      <c r="E2145" s="19"/>
      <c r="F2145" s="20"/>
      <c r="G2145" s="19"/>
      <c r="H2145" s="41"/>
      <c r="I2145" s="41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  <c r="AC2145" s="19"/>
      <c r="AD2145" s="19"/>
      <c r="AE2145" s="19"/>
      <c r="AF2145" s="19"/>
      <c r="AG2145" s="19"/>
      <c r="AH2145" s="19"/>
      <c r="AI2145" s="19"/>
      <c r="AJ2145" s="19"/>
      <c r="AK2145" s="19"/>
      <c r="AL2145" s="19"/>
      <c r="AM2145" s="19"/>
      <c r="AN2145" s="19"/>
      <c r="AO2145" s="19"/>
      <c r="AP2145" s="19"/>
      <c r="AQ2145" s="19"/>
      <c r="AR2145" s="19"/>
      <c r="AS2145" s="19"/>
      <c r="AT2145" s="19"/>
      <c r="AU2145" s="19"/>
      <c r="AV2145" s="19"/>
      <c r="AW2145" s="28"/>
      <c r="AX2145" s="28"/>
      <c r="AY2145" s="28"/>
      <c r="AZ2145" s="28"/>
      <c r="BA2145" s="28"/>
      <c r="BB2145" s="28"/>
      <c r="BC2145" s="28"/>
      <c r="BD2145" s="28"/>
      <c r="BE2145" s="28"/>
      <c r="BF2145" s="28"/>
      <c r="BG2145" s="28"/>
      <c r="BH2145" s="28"/>
      <c r="BI2145" s="28"/>
      <c r="BJ2145" s="28"/>
      <c r="BK2145" s="28"/>
      <c r="BL2145" s="28"/>
      <c r="BM2145" s="28"/>
      <c r="BN2145" s="28"/>
      <c r="BO2145" s="28"/>
      <c r="BP2145" s="28"/>
      <c r="BQ2145" s="28"/>
    </row>
    <row r="2146" spans="1:69" ht="12.75" customHeight="1">
      <c r="A2146" s="19"/>
      <c r="B2146" s="19"/>
      <c r="C2146" s="17"/>
      <c r="D2146" s="19"/>
      <c r="E2146" s="19"/>
      <c r="F2146" s="20"/>
      <c r="G2146" s="19"/>
      <c r="H2146" s="41"/>
      <c r="I2146" s="41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  <c r="AB2146" s="19"/>
      <c r="AC2146" s="19"/>
      <c r="AD2146" s="19"/>
      <c r="AE2146" s="19"/>
      <c r="AF2146" s="19"/>
      <c r="AG2146" s="19"/>
      <c r="AH2146" s="19"/>
      <c r="AI2146" s="19"/>
      <c r="AJ2146" s="19"/>
      <c r="AK2146" s="19"/>
      <c r="AL2146" s="19"/>
      <c r="AM2146" s="19"/>
      <c r="AN2146" s="19"/>
      <c r="AO2146" s="19"/>
      <c r="AP2146" s="19"/>
      <c r="AQ2146" s="19"/>
      <c r="AR2146" s="19"/>
      <c r="AS2146" s="19"/>
      <c r="AT2146" s="19"/>
      <c r="AU2146" s="19"/>
      <c r="AV2146" s="19"/>
      <c r="AW2146" s="28"/>
      <c r="AX2146" s="28"/>
      <c r="AY2146" s="28"/>
      <c r="AZ2146" s="28"/>
      <c r="BA2146" s="28"/>
      <c r="BB2146" s="28"/>
      <c r="BC2146" s="28"/>
      <c r="BD2146" s="28"/>
      <c r="BE2146" s="28"/>
      <c r="BF2146" s="28"/>
      <c r="BG2146" s="28"/>
      <c r="BH2146" s="28"/>
      <c r="BI2146" s="28"/>
      <c r="BJ2146" s="28"/>
      <c r="BK2146" s="28"/>
      <c r="BL2146" s="28"/>
      <c r="BM2146" s="28"/>
      <c r="BN2146" s="28"/>
      <c r="BO2146" s="28"/>
      <c r="BP2146" s="28"/>
      <c r="BQ2146" s="28"/>
    </row>
    <row r="2147" spans="1:69" ht="12.75" customHeight="1">
      <c r="A2147" s="19"/>
      <c r="B2147" s="19"/>
      <c r="C2147" s="17"/>
      <c r="D2147" s="19"/>
      <c r="E2147" s="19"/>
      <c r="F2147" s="20"/>
      <c r="G2147" s="19"/>
      <c r="H2147" s="41"/>
      <c r="I2147" s="41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  <c r="AB2147" s="19"/>
      <c r="AC2147" s="19"/>
      <c r="AD2147" s="19"/>
      <c r="AE2147" s="19"/>
      <c r="AF2147" s="19"/>
      <c r="AG2147" s="19"/>
      <c r="AH2147" s="19"/>
      <c r="AI2147" s="19"/>
      <c r="AJ2147" s="19"/>
      <c r="AK2147" s="19"/>
      <c r="AL2147" s="19"/>
      <c r="AM2147" s="19"/>
      <c r="AN2147" s="19"/>
      <c r="AO2147" s="19"/>
      <c r="AP2147" s="19"/>
      <c r="AQ2147" s="19"/>
      <c r="AR2147" s="19"/>
      <c r="AS2147" s="19"/>
      <c r="AT2147" s="19"/>
      <c r="AU2147" s="19"/>
      <c r="AV2147" s="19"/>
      <c r="AW2147" s="28"/>
      <c r="AX2147" s="28"/>
      <c r="AY2147" s="28"/>
      <c r="AZ2147" s="28"/>
      <c r="BA2147" s="28"/>
      <c r="BB2147" s="28"/>
      <c r="BC2147" s="28"/>
      <c r="BD2147" s="28"/>
      <c r="BE2147" s="28"/>
      <c r="BF2147" s="28"/>
      <c r="BG2147" s="28"/>
      <c r="BH2147" s="28"/>
      <c r="BI2147" s="28"/>
      <c r="BJ2147" s="28"/>
      <c r="BK2147" s="28"/>
      <c r="BL2147" s="28"/>
      <c r="BM2147" s="28"/>
      <c r="BN2147" s="28"/>
      <c r="BO2147" s="28"/>
      <c r="BP2147" s="28"/>
      <c r="BQ2147" s="28"/>
    </row>
    <row r="2148" spans="1:69" ht="12.75" customHeight="1">
      <c r="A2148" s="19"/>
      <c r="B2148" s="19"/>
      <c r="C2148" s="17"/>
      <c r="D2148" s="19"/>
      <c r="E2148" s="19"/>
      <c r="F2148" s="20"/>
      <c r="G2148" s="19"/>
      <c r="H2148" s="41"/>
      <c r="I2148" s="41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  <c r="X2148" s="19"/>
      <c r="Y2148" s="19"/>
      <c r="Z2148" s="19"/>
      <c r="AA2148" s="19"/>
      <c r="AB2148" s="19"/>
      <c r="AC2148" s="19"/>
      <c r="AD2148" s="19"/>
      <c r="AE2148" s="19"/>
      <c r="AF2148" s="19"/>
      <c r="AG2148" s="19"/>
      <c r="AH2148" s="19"/>
      <c r="AI2148" s="19"/>
      <c r="AJ2148" s="19"/>
      <c r="AK2148" s="19"/>
      <c r="AL2148" s="19"/>
      <c r="AM2148" s="19"/>
      <c r="AN2148" s="19"/>
      <c r="AO2148" s="19"/>
      <c r="AP2148" s="19"/>
      <c r="AQ2148" s="19"/>
      <c r="AR2148" s="19"/>
      <c r="AS2148" s="19"/>
      <c r="AT2148" s="19"/>
      <c r="AU2148" s="19"/>
      <c r="AV2148" s="19"/>
      <c r="AW2148" s="28"/>
      <c r="AX2148" s="28"/>
      <c r="AY2148" s="28"/>
      <c r="AZ2148" s="28"/>
      <c r="BA2148" s="28"/>
      <c r="BB2148" s="28"/>
      <c r="BC2148" s="28"/>
      <c r="BD2148" s="28"/>
      <c r="BE2148" s="28"/>
      <c r="BF2148" s="28"/>
      <c r="BG2148" s="28"/>
      <c r="BH2148" s="28"/>
      <c r="BI2148" s="28"/>
      <c r="BJ2148" s="28"/>
      <c r="BK2148" s="28"/>
      <c r="BL2148" s="28"/>
      <c r="BM2148" s="28"/>
      <c r="BN2148" s="28"/>
      <c r="BO2148" s="28"/>
      <c r="BP2148" s="28"/>
      <c r="BQ2148" s="28"/>
    </row>
    <row r="2149" spans="1:69" ht="12.75" customHeight="1">
      <c r="A2149" s="19"/>
      <c r="B2149" s="19"/>
      <c r="C2149" s="17"/>
      <c r="D2149" s="19"/>
      <c r="E2149" s="19"/>
      <c r="F2149" s="20"/>
      <c r="G2149" s="19"/>
      <c r="H2149" s="41"/>
      <c r="I2149" s="41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  <c r="X2149" s="19"/>
      <c r="Y2149" s="19"/>
      <c r="Z2149" s="19"/>
      <c r="AA2149" s="19"/>
      <c r="AB2149" s="19"/>
      <c r="AC2149" s="19"/>
      <c r="AD2149" s="19"/>
      <c r="AE2149" s="19"/>
      <c r="AF2149" s="19"/>
      <c r="AG2149" s="19"/>
      <c r="AH2149" s="19"/>
      <c r="AI2149" s="19"/>
      <c r="AJ2149" s="19"/>
      <c r="AK2149" s="19"/>
      <c r="AL2149" s="19"/>
      <c r="AM2149" s="19"/>
      <c r="AN2149" s="19"/>
      <c r="AO2149" s="19"/>
      <c r="AP2149" s="19"/>
      <c r="AQ2149" s="19"/>
      <c r="AR2149" s="19"/>
      <c r="AS2149" s="19"/>
      <c r="AT2149" s="19"/>
      <c r="AU2149" s="19"/>
      <c r="AV2149" s="19"/>
      <c r="AW2149" s="28"/>
      <c r="AX2149" s="28"/>
      <c r="AY2149" s="28"/>
      <c r="AZ2149" s="28"/>
      <c r="BA2149" s="28"/>
      <c r="BB2149" s="28"/>
      <c r="BC2149" s="28"/>
      <c r="BD2149" s="28"/>
      <c r="BE2149" s="28"/>
      <c r="BF2149" s="28"/>
      <c r="BG2149" s="28"/>
      <c r="BH2149" s="28"/>
      <c r="BI2149" s="28"/>
      <c r="BJ2149" s="28"/>
      <c r="BK2149" s="28"/>
      <c r="BL2149" s="28"/>
      <c r="BM2149" s="28"/>
      <c r="BN2149" s="28"/>
      <c r="BO2149" s="28"/>
      <c r="BP2149" s="28"/>
      <c r="BQ2149" s="28"/>
    </row>
    <row r="2150" spans="1:69" ht="12.75" customHeight="1">
      <c r="A2150" s="19"/>
      <c r="B2150" s="19"/>
      <c r="C2150" s="17"/>
      <c r="D2150" s="19"/>
      <c r="E2150" s="19"/>
      <c r="F2150" s="20"/>
      <c r="G2150" s="19"/>
      <c r="H2150" s="41"/>
      <c r="I2150" s="41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  <c r="AB2150" s="19"/>
      <c r="AC2150" s="19"/>
      <c r="AD2150" s="19"/>
      <c r="AE2150" s="19"/>
      <c r="AF2150" s="19"/>
      <c r="AG2150" s="19"/>
      <c r="AH2150" s="19"/>
      <c r="AI2150" s="19"/>
      <c r="AJ2150" s="19"/>
      <c r="AK2150" s="19"/>
      <c r="AL2150" s="19"/>
      <c r="AM2150" s="19"/>
      <c r="AN2150" s="19"/>
      <c r="AO2150" s="19"/>
      <c r="AP2150" s="19"/>
      <c r="AQ2150" s="19"/>
      <c r="AR2150" s="19"/>
      <c r="AS2150" s="19"/>
      <c r="AT2150" s="19"/>
      <c r="AU2150" s="19"/>
      <c r="AV2150" s="19"/>
      <c r="AW2150" s="28"/>
      <c r="AX2150" s="28"/>
      <c r="AY2150" s="28"/>
      <c r="AZ2150" s="28"/>
      <c r="BA2150" s="28"/>
      <c r="BB2150" s="28"/>
      <c r="BC2150" s="28"/>
      <c r="BD2150" s="28"/>
      <c r="BE2150" s="28"/>
      <c r="BF2150" s="28"/>
      <c r="BG2150" s="28"/>
      <c r="BH2150" s="28"/>
      <c r="BI2150" s="28"/>
      <c r="BJ2150" s="28"/>
      <c r="BK2150" s="28"/>
      <c r="BL2150" s="28"/>
      <c r="BM2150" s="28"/>
      <c r="BN2150" s="28"/>
      <c r="BO2150" s="28"/>
      <c r="BP2150" s="28"/>
      <c r="BQ2150" s="28"/>
    </row>
    <row r="2151" spans="1:69" ht="12.75" customHeight="1">
      <c r="A2151" s="19"/>
      <c r="B2151" s="19"/>
      <c r="C2151" s="17"/>
      <c r="D2151" s="19"/>
      <c r="E2151" s="19"/>
      <c r="F2151" s="20"/>
      <c r="G2151" s="19"/>
      <c r="H2151" s="41"/>
      <c r="I2151" s="41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  <c r="AC2151" s="19"/>
      <c r="AD2151" s="19"/>
      <c r="AE2151" s="19"/>
      <c r="AF2151" s="19"/>
      <c r="AG2151" s="19"/>
      <c r="AH2151" s="19"/>
      <c r="AI2151" s="19"/>
      <c r="AJ2151" s="19"/>
      <c r="AK2151" s="19"/>
      <c r="AL2151" s="19"/>
      <c r="AM2151" s="19"/>
      <c r="AN2151" s="19"/>
      <c r="AO2151" s="19"/>
      <c r="AP2151" s="19"/>
      <c r="AQ2151" s="19"/>
      <c r="AR2151" s="19"/>
      <c r="AS2151" s="19"/>
      <c r="AT2151" s="19"/>
      <c r="AU2151" s="19"/>
      <c r="AV2151" s="19"/>
      <c r="AW2151" s="28"/>
      <c r="AX2151" s="28"/>
      <c r="AY2151" s="28"/>
      <c r="AZ2151" s="28"/>
      <c r="BA2151" s="28"/>
      <c r="BB2151" s="28"/>
      <c r="BC2151" s="28"/>
      <c r="BD2151" s="28"/>
      <c r="BE2151" s="28"/>
      <c r="BF2151" s="28"/>
      <c r="BG2151" s="28"/>
      <c r="BH2151" s="28"/>
      <c r="BI2151" s="28"/>
      <c r="BJ2151" s="28"/>
      <c r="BK2151" s="28"/>
      <c r="BL2151" s="28"/>
      <c r="BM2151" s="28"/>
      <c r="BN2151" s="28"/>
      <c r="BO2151" s="28"/>
      <c r="BP2151" s="28"/>
      <c r="BQ2151" s="28"/>
    </row>
    <row r="2152" spans="1:69" ht="12.75" customHeight="1">
      <c r="A2152" s="19"/>
      <c r="B2152" s="19"/>
      <c r="C2152" s="17"/>
      <c r="D2152" s="19"/>
      <c r="E2152" s="19"/>
      <c r="F2152" s="20"/>
      <c r="G2152" s="19"/>
      <c r="H2152" s="41"/>
      <c r="I2152" s="41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  <c r="X2152" s="19"/>
      <c r="Y2152" s="19"/>
      <c r="Z2152" s="19"/>
      <c r="AA2152" s="19"/>
      <c r="AB2152" s="19"/>
      <c r="AC2152" s="19"/>
      <c r="AD2152" s="19"/>
      <c r="AE2152" s="19"/>
      <c r="AF2152" s="19"/>
      <c r="AG2152" s="19"/>
      <c r="AH2152" s="19"/>
      <c r="AI2152" s="19"/>
      <c r="AJ2152" s="19"/>
      <c r="AK2152" s="19"/>
      <c r="AL2152" s="19"/>
      <c r="AM2152" s="19"/>
      <c r="AN2152" s="19"/>
      <c r="AO2152" s="19"/>
      <c r="AP2152" s="19"/>
      <c r="AQ2152" s="19"/>
      <c r="AR2152" s="19"/>
      <c r="AS2152" s="19"/>
      <c r="AT2152" s="19"/>
      <c r="AU2152" s="19"/>
      <c r="AV2152" s="19"/>
      <c r="AW2152" s="28"/>
      <c r="AX2152" s="28"/>
      <c r="AY2152" s="28"/>
      <c r="AZ2152" s="28"/>
      <c r="BA2152" s="28"/>
      <c r="BB2152" s="28"/>
      <c r="BC2152" s="28"/>
      <c r="BD2152" s="28"/>
      <c r="BE2152" s="28"/>
      <c r="BF2152" s="28"/>
      <c r="BG2152" s="28"/>
      <c r="BH2152" s="28"/>
      <c r="BI2152" s="28"/>
      <c r="BJ2152" s="28"/>
      <c r="BK2152" s="28"/>
      <c r="BL2152" s="28"/>
      <c r="BM2152" s="28"/>
      <c r="BN2152" s="28"/>
      <c r="BO2152" s="28"/>
      <c r="BP2152" s="28"/>
      <c r="BQ2152" s="28"/>
    </row>
    <row r="2153" spans="1:69" ht="12.75" customHeight="1">
      <c r="A2153" s="19"/>
      <c r="B2153" s="19"/>
      <c r="C2153" s="17"/>
      <c r="D2153" s="19"/>
      <c r="E2153" s="19"/>
      <c r="F2153" s="20"/>
      <c r="G2153" s="19"/>
      <c r="H2153" s="41"/>
      <c r="I2153" s="41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  <c r="X2153" s="19"/>
      <c r="Y2153" s="19"/>
      <c r="Z2153" s="19"/>
      <c r="AA2153" s="19"/>
      <c r="AB2153" s="19"/>
      <c r="AC2153" s="19"/>
      <c r="AD2153" s="19"/>
      <c r="AE2153" s="19"/>
      <c r="AF2153" s="19"/>
      <c r="AG2153" s="19"/>
      <c r="AH2153" s="19"/>
      <c r="AI2153" s="19"/>
      <c r="AJ2153" s="19"/>
      <c r="AK2153" s="19"/>
      <c r="AL2153" s="19"/>
      <c r="AM2153" s="19"/>
      <c r="AN2153" s="19"/>
      <c r="AO2153" s="19"/>
      <c r="AP2153" s="19"/>
      <c r="AQ2153" s="19"/>
      <c r="AR2153" s="19"/>
      <c r="AS2153" s="19"/>
      <c r="AT2153" s="19"/>
      <c r="AU2153" s="19"/>
      <c r="AV2153" s="19"/>
      <c r="AW2153" s="28"/>
      <c r="AX2153" s="28"/>
      <c r="AY2153" s="28"/>
      <c r="AZ2153" s="28"/>
      <c r="BA2153" s="28"/>
      <c r="BB2153" s="28"/>
      <c r="BC2153" s="28"/>
      <c r="BD2153" s="28"/>
      <c r="BE2153" s="28"/>
      <c r="BF2153" s="28"/>
      <c r="BG2153" s="28"/>
      <c r="BH2153" s="28"/>
      <c r="BI2153" s="28"/>
      <c r="BJ2153" s="28"/>
      <c r="BK2153" s="28"/>
      <c r="BL2153" s="28"/>
      <c r="BM2153" s="28"/>
      <c r="BN2153" s="28"/>
      <c r="BO2153" s="28"/>
      <c r="BP2153" s="28"/>
      <c r="BQ2153" s="28"/>
    </row>
    <row r="2154" spans="1:69" ht="12.75" customHeight="1">
      <c r="A2154" s="19"/>
      <c r="B2154" s="19"/>
      <c r="C2154" s="17"/>
      <c r="D2154" s="19"/>
      <c r="E2154" s="19"/>
      <c r="F2154" s="20"/>
      <c r="G2154" s="19"/>
      <c r="H2154" s="41"/>
      <c r="I2154" s="41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/>
      <c r="AD2154" s="19"/>
      <c r="AE2154" s="19"/>
      <c r="AF2154" s="19"/>
      <c r="AG2154" s="19"/>
      <c r="AH2154" s="19"/>
      <c r="AI2154" s="19"/>
      <c r="AJ2154" s="19"/>
      <c r="AK2154" s="19"/>
      <c r="AL2154" s="19"/>
      <c r="AM2154" s="19"/>
      <c r="AN2154" s="19"/>
      <c r="AO2154" s="19"/>
      <c r="AP2154" s="19"/>
      <c r="AQ2154" s="19"/>
      <c r="AR2154" s="19"/>
      <c r="AS2154" s="19"/>
      <c r="AT2154" s="19"/>
      <c r="AU2154" s="19"/>
      <c r="AV2154" s="19"/>
      <c r="AW2154" s="28"/>
      <c r="AX2154" s="28"/>
      <c r="AY2154" s="28"/>
      <c r="AZ2154" s="28"/>
      <c r="BA2154" s="28"/>
      <c r="BB2154" s="28"/>
      <c r="BC2154" s="28"/>
      <c r="BD2154" s="28"/>
      <c r="BE2154" s="28"/>
      <c r="BF2154" s="28"/>
      <c r="BG2154" s="28"/>
      <c r="BH2154" s="28"/>
      <c r="BI2154" s="28"/>
      <c r="BJ2154" s="28"/>
      <c r="BK2154" s="28"/>
      <c r="BL2154" s="28"/>
      <c r="BM2154" s="28"/>
      <c r="BN2154" s="28"/>
      <c r="BO2154" s="28"/>
      <c r="BP2154" s="28"/>
      <c r="BQ2154" s="28"/>
    </row>
    <row r="2155" spans="1:69" ht="12.75" customHeight="1">
      <c r="A2155" s="19"/>
      <c r="B2155" s="19"/>
      <c r="C2155" s="17"/>
      <c r="D2155" s="19"/>
      <c r="E2155" s="19"/>
      <c r="F2155" s="20"/>
      <c r="G2155" s="19"/>
      <c r="H2155" s="41"/>
      <c r="I2155" s="41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  <c r="AC2155" s="19"/>
      <c r="AD2155" s="19"/>
      <c r="AE2155" s="19"/>
      <c r="AF2155" s="19"/>
      <c r="AG2155" s="19"/>
      <c r="AH2155" s="19"/>
      <c r="AI2155" s="19"/>
      <c r="AJ2155" s="19"/>
      <c r="AK2155" s="19"/>
      <c r="AL2155" s="19"/>
      <c r="AM2155" s="19"/>
      <c r="AN2155" s="19"/>
      <c r="AO2155" s="19"/>
      <c r="AP2155" s="19"/>
      <c r="AQ2155" s="19"/>
      <c r="AR2155" s="19"/>
      <c r="AS2155" s="19"/>
      <c r="AT2155" s="19"/>
      <c r="AU2155" s="19"/>
      <c r="AV2155" s="19"/>
      <c r="AW2155" s="28"/>
      <c r="AX2155" s="28"/>
      <c r="AY2155" s="28"/>
      <c r="AZ2155" s="28"/>
      <c r="BA2155" s="28"/>
      <c r="BB2155" s="28"/>
      <c r="BC2155" s="28"/>
      <c r="BD2155" s="28"/>
      <c r="BE2155" s="28"/>
      <c r="BF2155" s="28"/>
      <c r="BG2155" s="28"/>
      <c r="BH2155" s="28"/>
      <c r="BI2155" s="28"/>
      <c r="BJ2155" s="28"/>
      <c r="BK2155" s="28"/>
      <c r="BL2155" s="28"/>
      <c r="BM2155" s="28"/>
      <c r="BN2155" s="28"/>
      <c r="BO2155" s="28"/>
      <c r="BP2155" s="28"/>
      <c r="BQ2155" s="28"/>
    </row>
    <row r="2156" spans="1:69" ht="12.75" customHeight="1">
      <c r="A2156" s="19"/>
      <c r="B2156" s="19"/>
      <c r="C2156" s="17"/>
      <c r="D2156" s="19"/>
      <c r="E2156" s="19"/>
      <c r="F2156" s="20"/>
      <c r="G2156" s="19"/>
      <c r="H2156" s="41"/>
      <c r="I2156" s="41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19"/>
      <c r="AG2156" s="19"/>
      <c r="AH2156" s="19"/>
      <c r="AI2156" s="19"/>
      <c r="AJ2156" s="19"/>
      <c r="AK2156" s="19"/>
      <c r="AL2156" s="19"/>
      <c r="AM2156" s="19"/>
      <c r="AN2156" s="19"/>
      <c r="AO2156" s="19"/>
      <c r="AP2156" s="19"/>
      <c r="AQ2156" s="19"/>
      <c r="AR2156" s="19"/>
      <c r="AS2156" s="19"/>
      <c r="AT2156" s="19"/>
      <c r="AU2156" s="19"/>
      <c r="AV2156" s="19"/>
      <c r="AW2156" s="28"/>
      <c r="AX2156" s="28"/>
      <c r="AY2156" s="28"/>
      <c r="AZ2156" s="28"/>
      <c r="BA2156" s="28"/>
      <c r="BB2156" s="28"/>
      <c r="BC2156" s="28"/>
      <c r="BD2156" s="28"/>
      <c r="BE2156" s="28"/>
      <c r="BF2156" s="28"/>
      <c r="BG2156" s="28"/>
      <c r="BH2156" s="28"/>
      <c r="BI2156" s="28"/>
      <c r="BJ2156" s="28"/>
      <c r="BK2156" s="28"/>
      <c r="BL2156" s="28"/>
      <c r="BM2156" s="28"/>
      <c r="BN2156" s="28"/>
      <c r="BO2156" s="28"/>
      <c r="BP2156" s="28"/>
      <c r="BQ2156" s="28"/>
    </row>
    <row r="2157" spans="1:69" ht="12.75" customHeight="1">
      <c r="A2157" s="19"/>
      <c r="B2157" s="19"/>
      <c r="C2157" s="17"/>
      <c r="D2157" s="19"/>
      <c r="E2157" s="19"/>
      <c r="F2157" s="20"/>
      <c r="G2157" s="19"/>
      <c r="H2157" s="41"/>
      <c r="I2157" s="41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  <c r="AC2157" s="19"/>
      <c r="AD2157" s="19"/>
      <c r="AE2157" s="19"/>
      <c r="AF2157" s="19"/>
      <c r="AG2157" s="19"/>
      <c r="AH2157" s="19"/>
      <c r="AI2157" s="19"/>
      <c r="AJ2157" s="19"/>
      <c r="AK2157" s="19"/>
      <c r="AL2157" s="19"/>
      <c r="AM2157" s="19"/>
      <c r="AN2157" s="19"/>
      <c r="AO2157" s="19"/>
      <c r="AP2157" s="19"/>
      <c r="AQ2157" s="19"/>
      <c r="AR2157" s="19"/>
      <c r="AS2157" s="19"/>
      <c r="AT2157" s="19"/>
      <c r="AU2157" s="19"/>
      <c r="AV2157" s="19"/>
      <c r="AW2157" s="28"/>
      <c r="AX2157" s="28"/>
      <c r="AY2157" s="28"/>
      <c r="AZ2157" s="28"/>
      <c r="BA2157" s="28"/>
      <c r="BB2157" s="28"/>
      <c r="BC2157" s="28"/>
      <c r="BD2157" s="28"/>
      <c r="BE2157" s="28"/>
      <c r="BF2157" s="28"/>
      <c r="BG2157" s="28"/>
      <c r="BH2157" s="28"/>
      <c r="BI2157" s="28"/>
      <c r="BJ2157" s="28"/>
      <c r="BK2157" s="28"/>
      <c r="BL2157" s="28"/>
      <c r="BM2157" s="28"/>
      <c r="BN2157" s="28"/>
      <c r="BO2157" s="28"/>
      <c r="BP2157" s="28"/>
      <c r="BQ2157" s="28"/>
    </row>
    <row r="2158" spans="1:69" ht="12.75" customHeight="1">
      <c r="A2158" s="19"/>
      <c r="B2158" s="19"/>
      <c r="C2158" s="17"/>
      <c r="D2158" s="19"/>
      <c r="E2158" s="19"/>
      <c r="F2158" s="20"/>
      <c r="G2158" s="19"/>
      <c r="H2158" s="41"/>
      <c r="I2158" s="41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  <c r="AB2158" s="19"/>
      <c r="AC2158" s="19"/>
      <c r="AD2158" s="19"/>
      <c r="AE2158" s="19"/>
      <c r="AF2158" s="19"/>
      <c r="AG2158" s="19"/>
      <c r="AH2158" s="19"/>
      <c r="AI2158" s="19"/>
      <c r="AJ2158" s="19"/>
      <c r="AK2158" s="19"/>
      <c r="AL2158" s="19"/>
      <c r="AM2158" s="19"/>
      <c r="AN2158" s="19"/>
      <c r="AO2158" s="19"/>
      <c r="AP2158" s="19"/>
      <c r="AQ2158" s="19"/>
      <c r="AR2158" s="19"/>
      <c r="AS2158" s="19"/>
      <c r="AT2158" s="19"/>
      <c r="AU2158" s="19"/>
      <c r="AV2158" s="19"/>
      <c r="AW2158" s="28"/>
      <c r="AX2158" s="28"/>
      <c r="AY2158" s="28"/>
      <c r="AZ2158" s="28"/>
      <c r="BA2158" s="28"/>
      <c r="BB2158" s="28"/>
      <c r="BC2158" s="28"/>
      <c r="BD2158" s="28"/>
      <c r="BE2158" s="28"/>
      <c r="BF2158" s="28"/>
      <c r="BG2158" s="28"/>
      <c r="BH2158" s="28"/>
      <c r="BI2158" s="28"/>
      <c r="BJ2158" s="28"/>
      <c r="BK2158" s="28"/>
      <c r="BL2158" s="28"/>
      <c r="BM2158" s="28"/>
      <c r="BN2158" s="28"/>
      <c r="BO2158" s="28"/>
      <c r="BP2158" s="28"/>
      <c r="BQ2158" s="28"/>
    </row>
    <row r="2159" spans="1:69" ht="12.75" customHeight="1">
      <c r="A2159" s="19"/>
      <c r="B2159" s="19"/>
      <c r="C2159" s="17"/>
      <c r="D2159" s="19"/>
      <c r="E2159" s="19"/>
      <c r="F2159" s="20"/>
      <c r="G2159" s="19"/>
      <c r="H2159" s="41"/>
      <c r="I2159" s="41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  <c r="AB2159" s="19"/>
      <c r="AC2159" s="19"/>
      <c r="AD2159" s="19"/>
      <c r="AE2159" s="19"/>
      <c r="AF2159" s="19"/>
      <c r="AG2159" s="19"/>
      <c r="AH2159" s="19"/>
      <c r="AI2159" s="19"/>
      <c r="AJ2159" s="19"/>
      <c r="AK2159" s="19"/>
      <c r="AL2159" s="19"/>
      <c r="AM2159" s="19"/>
      <c r="AN2159" s="19"/>
      <c r="AO2159" s="19"/>
      <c r="AP2159" s="19"/>
      <c r="AQ2159" s="19"/>
      <c r="AR2159" s="19"/>
      <c r="AS2159" s="19"/>
      <c r="AT2159" s="19"/>
      <c r="AU2159" s="19"/>
      <c r="AV2159" s="19"/>
      <c r="AW2159" s="28"/>
      <c r="AX2159" s="28"/>
      <c r="AY2159" s="28"/>
      <c r="AZ2159" s="28"/>
      <c r="BA2159" s="28"/>
      <c r="BB2159" s="28"/>
      <c r="BC2159" s="28"/>
      <c r="BD2159" s="28"/>
      <c r="BE2159" s="28"/>
      <c r="BF2159" s="28"/>
      <c r="BG2159" s="28"/>
      <c r="BH2159" s="28"/>
      <c r="BI2159" s="28"/>
      <c r="BJ2159" s="28"/>
      <c r="BK2159" s="28"/>
      <c r="BL2159" s="28"/>
      <c r="BM2159" s="28"/>
      <c r="BN2159" s="28"/>
      <c r="BO2159" s="28"/>
      <c r="BP2159" s="28"/>
      <c r="BQ2159" s="28"/>
    </row>
    <row r="2160" spans="1:69" ht="12.75" customHeight="1">
      <c r="A2160" s="19"/>
      <c r="B2160" s="19"/>
      <c r="C2160" s="17"/>
      <c r="D2160" s="19"/>
      <c r="E2160" s="19"/>
      <c r="F2160" s="20"/>
      <c r="G2160" s="19"/>
      <c r="H2160" s="41"/>
      <c r="I2160" s="41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  <c r="X2160" s="19"/>
      <c r="Y2160" s="19"/>
      <c r="Z2160" s="19"/>
      <c r="AA2160" s="19"/>
      <c r="AB2160" s="19"/>
      <c r="AC2160" s="19"/>
      <c r="AD2160" s="19"/>
      <c r="AE2160" s="19"/>
      <c r="AF2160" s="19"/>
      <c r="AG2160" s="19"/>
      <c r="AH2160" s="19"/>
      <c r="AI2160" s="19"/>
      <c r="AJ2160" s="19"/>
      <c r="AK2160" s="19"/>
      <c r="AL2160" s="19"/>
      <c r="AM2160" s="19"/>
      <c r="AN2160" s="19"/>
      <c r="AO2160" s="19"/>
      <c r="AP2160" s="19"/>
      <c r="AQ2160" s="19"/>
      <c r="AR2160" s="19"/>
      <c r="AS2160" s="19"/>
      <c r="AT2160" s="19"/>
      <c r="AU2160" s="19"/>
      <c r="AV2160" s="19"/>
      <c r="AW2160" s="28"/>
      <c r="AX2160" s="28"/>
      <c r="AY2160" s="28"/>
      <c r="AZ2160" s="28"/>
      <c r="BA2160" s="28"/>
      <c r="BB2160" s="28"/>
      <c r="BC2160" s="28"/>
      <c r="BD2160" s="28"/>
      <c r="BE2160" s="28"/>
      <c r="BF2160" s="28"/>
      <c r="BG2160" s="28"/>
      <c r="BH2160" s="28"/>
      <c r="BI2160" s="28"/>
      <c r="BJ2160" s="28"/>
      <c r="BK2160" s="28"/>
      <c r="BL2160" s="28"/>
      <c r="BM2160" s="28"/>
      <c r="BN2160" s="28"/>
      <c r="BO2160" s="28"/>
      <c r="BP2160" s="28"/>
      <c r="BQ2160" s="28"/>
    </row>
    <row r="2161" spans="1:69" ht="12.75" customHeight="1">
      <c r="A2161" s="19"/>
      <c r="B2161" s="19"/>
      <c r="C2161" s="17"/>
      <c r="D2161" s="19"/>
      <c r="E2161" s="19"/>
      <c r="F2161" s="20"/>
      <c r="G2161" s="19"/>
      <c r="H2161" s="41"/>
      <c r="I2161" s="41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  <c r="X2161" s="19"/>
      <c r="Y2161" s="19"/>
      <c r="Z2161" s="19"/>
      <c r="AA2161" s="19"/>
      <c r="AB2161" s="19"/>
      <c r="AC2161" s="19"/>
      <c r="AD2161" s="19"/>
      <c r="AE2161" s="19"/>
      <c r="AF2161" s="19"/>
      <c r="AG2161" s="19"/>
      <c r="AH2161" s="19"/>
      <c r="AI2161" s="19"/>
      <c r="AJ2161" s="19"/>
      <c r="AK2161" s="19"/>
      <c r="AL2161" s="19"/>
      <c r="AM2161" s="19"/>
      <c r="AN2161" s="19"/>
      <c r="AO2161" s="19"/>
      <c r="AP2161" s="19"/>
      <c r="AQ2161" s="19"/>
      <c r="AR2161" s="19"/>
      <c r="AS2161" s="19"/>
      <c r="AT2161" s="19"/>
      <c r="AU2161" s="19"/>
      <c r="AV2161" s="19"/>
      <c r="AW2161" s="28"/>
      <c r="AX2161" s="28"/>
      <c r="AY2161" s="28"/>
      <c r="AZ2161" s="28"/>
      <c r="BA2161" s="28"/>
      <c r="BB2161" s="28"/>
      <c r="BC2161" s="28"/>
      <c r="BD2161" s="28"/>
      <c r="BE2161" s="28"/>
      <c r="BF2161" s="28"/>
      <c r="BG2161" s="28"/>
      <c r="BH2161" s="28"/>
      <c r="BI2161" s="28"/>
      <c r="BJ2161" s="28"/>
      <c r="BK2161" s="28"/>
      <c r="BL2161" s="28"/>
      <c r="BM2161" s="28"/>
      <c r="BN2161" s="28"/>
      <c r="BO2161" s="28"/>
      <c r="BP2161" s="28"/>
      <c r="BQ2161" s="28"/>
    </row>
    <row r="2162" spans="1:69" ht="12.75" customHeight="1">
      <c r="A2162" s="19"/>
      <c r="B2162" s="19"/>
      <c r="C2162" s="17"/>
      <c r="D2162" s="19"/>
      <c r="E2162" s="19"/>
      <c r="F2162" s="20"/>
      <c r="G2162" s="19"/>
      <c r="H2162" s="41"/>
      <c r="I2162" s="41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  <c r="AB2162" s="19"/>
      <c r="AC2162" s="19"/>
      <c r="AD2162" s="19"/>
      <c r="AE2162" s="19"/>
      <c r="AF2162" s="19"/>
      <c r="AG2162" s="19"/>
      <c r="AH2162" s="19"/>
      <c r="AI2162" s="19"/>
      <c r="AJ2162" s="19"/>
      <c r="AK2162" s="19"/>
      <c r="AL2162" s="19"/>
      <c r="AM2162" s="19"/>
      <c r="AN2162" s="19"/>
      <c r="AO2162" s="19"/>
      <c r="AP2162" s="19"/>
      <c r="AQ2162" s="19"/>
      <c r="AR2162" s="19"/>
      <c r="AS2162" s="19"/>
      <c r="AT2162" s="19"/>
      <c r="AU2162" s="19"/>
      <c r="AV2162" s="19"/>
      <c r="AW2162" s="28"/>
      <c r="AX2162" s="28"/>
      <c r="AY2162" s="28"/>
      <c r="AZ2162" s="28"/>
      <c r="BA2162" s="28"/>
      <c r="BB2162" s="28"/>
      <c r="BC2162" s="28"/>
      <c r="BD2162" s="28"/>
      <c r="BE2162" s="28"/>
      <c r="BF2162" s="28"/>
      <c r="BG2162" s="28"/>
      <c r="BH2162" s="28"/>
      <c r="BI2162" s="28"/>
      <c r="BJ2162" s="28"/>
      <c r="BK2162" s="28"/>
      <c r="BL2162" s="28"/>
      <c r="BM2162" s="28"/>
      <c r="BN2162" s="28"/>
      <c r="BO2162" s="28"/>
      <c r="BP2162" s="28"/>
      <c r="BQ2162" s="28"/>
    </row>
    <row r="2163" spans="1:69" ht="12.75" customHeight="1">
      <c r="A2163" s="19"/>
      <c r="B2163" s="19"/>
      <c r="C2163" s="17"/>
      <c r="D2163" s="19"/>
      <c r="E2163" s="19"/>
      <c r="F2163" s="20"/>
      <c r="G2163" s="19"/>
      <c r="H2163" s="41"/>
      <c r="I2163" s="41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  <c r="AB2163" s="19"/>
      <c r="AC2163" s="19"/>
      <c r="AD2163" s="19"/>
      <c r="AE2163" s="19"/>
      <c r="AF2163" s="19"/>
      <c r="AG2163" s="19"/>
      <c r="AH2163" s="19"/>
      <c r="AI2163" s="19"/>
      <c r="AJ2163" s="19"/>
      <c r="AK2163" s="19"/>
      <c r="AL2163" s="19"/>
      <c r="AM2163" s="19"/>
      <c r="AN2163" s="19"/>
      <c r="AO2163" s="19"/>
      <c r="AP2163" s="19"/>
      <c r="AQ2163" s="19"/>
      <c r="AR2163" s="19"/>
      <c r="AS2163" s="19"/>
      <c r="AT2163" s="19"/>
      <c r="AU2163" s="19"/>
      <c r="AV2163" s="19"/>
      <c r="AW2163" s="28"/>
      <c r="AX2163" s="28"/>
      <c r="AY2163" s="28"/>
      <c r="AZ2163" s="28"/>
      <c r="BA2163" s="28"/>
      <c r="BB2163" s="28"/>
      <c r="BC2163" s="28"/>
      <c r="BD2163" s="28"/>
      <c r="BE2163" s="28"/>
      <c r="BF2163" s="28"/>
      <c r="BG2163" s="28"/>
      <c r="BH2163" s="28"/>
      <c r="BI2163" s="28"/>
      <c r="BJ2163" s="28"/>
      <c r="BK2163" s="28"/>
      <c r="BL2163" s="28"/>
      <c r="BM2163" s="28"/>
      <c r="BN2163" s="28"/>
      <c r="BO2163" s="28"/>
      <c r="BP2163" s="28"/>
      <c r="BQ2163" s="28"/>
    </row>
    <row r="2164" spans="1:69" ht="12.75" customHeight="1">
      <c r="A2164" s="19"/>
      <c r="B2164" s="19"/>
      <c r="C2164" s="17"/>
      <c r="D2164" s="19"/>
      <c r="E2164" s="19"/>
      <c r="F2164" s="20"/>
      <c r="G2164" s="19"/>
      <c r="H2164" s="41"/>
      <c r="I2164" s="41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19"/>
      <c r="AG2164" s="19"/>
      <c r="AH2164" s="19"/>
      <c r="AI2164" s="19"/>
      <c r="AJ2164" s="19"/>
      <c r="AK2164" s="19"/>
      <c r="AL2164" s="19"/>
      <c r="AM2164" s="19"/>
      <c r="AN2164" s="19"/>
      <c r="AO2164" s="19"/>
      <c r="AP2164" s="19"/>
      <c r="AQ2164" s="19"/>
      <c r="AR2164" s="19"/>
      <c r="AS2164" s="19"/>
      <c r="AT2164" s="19"/>
      <c r="AU2164" s="19"/>
      <c r="AV2164" s="19"/>
      <c r="AW2164" s="28"/>
      <c r="AX2164" s="28"/>
      <c r="AY2164" s="28"/>
      <c r="AZ2164" s="28"/>
      <c r="BA2164" s="28"/>
      <c r="BB2164" s="28"/>
      <c r="BC2164" s="28"/>
      <c r="BD2164" s="28"/>
      <c r="BE2164" s="28"/>
      <c r="BF2164" s="28"/>
      <c r="BG2164" s="28"/>
      <c r="BH2164" s="28"/>
      <c r="BI2164" s="28"/>
      <c r="BJ2164" s="28"/>
      <c r="BK2164" s="28"/>
      <c r="BL2164" s="28"/>
      <c r="BM2164" s="28"/>
      <c r="BN2164" s="28"/>
      <c r="BO2164" s="28"/>
      <c r="BP2164" s="28"/>
      <c r="BQ2164" s="28"/>
    </row>
    <row r="2165" spans="1:69" ht="12.75" customHeight="1">
      <c r="A2165" s="19"/>
      <c r="B2165" s="19"/>
      <c r="C2165" s="17"/>
      <c r="D2165" s="19"/>
      <c r="E2165" s="19"/>
      <c r="F2165" s="20"/>
      <c r="G2165" s="19"/>
      <c r="H2165" s="41"/>
      <c r="I2165" s="41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  <c r="AC2165" s="19"/>
      <c r="AD2165" s="19"/>
      <c r="AE2165" s="19"/>
      <c r="AF2165" s="19"/>
      <c r="AG2165" s="19"/>
      <c r="AH2165" s="19"/>
      <c r="AI2165" s="19"/>
      <c r="AJ2165" s="19"/>
      <c r="AK2165" s="19"/>
      <c r="AL2165" s="19"/>
      <c r="AM2165" s="19"/>
      <c r="AN2165" s="19"/>
      <c r="AO2165" s="19"/>
      <c r="AP2165" s="19"/>
      <c r="AQ2165" s="19"/>
      <c r="AR2165" s="19"/>
      <c r="AS2165" s="19"/>
      <c r="AT2165" s="19"/>
      <c r="AU2165" s="19"/>
      <c r="AV2165" s="19"/>
      <c r="AW2165" s="28"/>
      <c r="AX2165" s="28"/>
      <c r="AY2165" s="28"/>
      <c r="AZ2165" s="28"/>
      <c r="BA2165" s="28"/>
      <c r="BB2165" s="28"/>
      <c r="BC2165" s="28"/>
      <c r="BD2165" s="28"/>
      <c r="BE2165" s="28"/>
      <c r="BF2165" s="28"/>
      <c r="BG2165" s="28"/>
      <c r="BH2165" s="28"/>
      <c r="BI2165" s="28"/>
      <c r="BJ2165" s="28"/>
      <c r="BK2165" s="28"/>
      <c r="BL2165" s="28"/>
      <c r="BM2165" s="28"/>
      <c r="BN2165" s="28"/>
      <c r="BO2165" s="28"/>
      <c r="BP2165" s="28"/>
      <c r="BQ2165" s="28"/>
    </row>
    <row r="2166" spans="1:69" ht="12.75" customHeight="1">
      <c r="A2166" s="19"/>
      <c r="B2166" s="19"/>
      <c r="C2166" s="17"/>
      <c r="D2166" s="19"/>
      <c r="E2166" s="19"/>
      <c r="F2166" s="20"/>
      <c r="G2166" s="19"/>
      <c r="H2166" s="41"/>
      <c r="I2166" s="41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19"/>
      <c r="AG2166" s="19"/>
      <c r="AH2166" s="19"/>
      <c r="AI2166" s="19"/>
      <c r="AJ2166" s="19"/>
      <c r="AK2166" s="19"/>
      <c r="AL2166" s="19"/>
      <c r="AM2166" s="19"/>
      <c r="AN2166" s="19"/>
      <c r="AO2166" s="19"/>
      <c r="AP2166" s="19"/>
      <c r="AQ2166" s="19"/>
      <c r="AR2166" s="19"/>
      <c r="AS2166" s="19"/>
      <c r="AT2166" s="19"/>
      <c r="AU2166" s="19"/>
      <c r="AV2166" s="19"/>
      <c r="AW2166" s="28"/>
      <c r="AX2166" s="28"/>
      <c r="AY2166" s="28"/>
      <c r="AZ2166" s="28"/>
      <c r="BA2166" s="28"/>
      <c r="BB2166" s="28"/>
      <c r="BC2166" s="28"/>
      <c r="BD2166" s="28"/>
      <c r="BE2166" s="28"/>
      <c r="BF2166" s="28"/>
      <c r="BG2166" s="28"/>
      <c r="BH2166" s="28"/>
      <c r="BI2166" s="28"/>
      <c r="BJ2166" s="28"/>
      <c r="BK2166" s="28"/>
      <c r="BL2166" s="28"/>
      <c r="BM2166" s="28"/>
      <c r="BN2166" s="28"/>
      <c r="BO2166" s="28"/>
      <c r="BP2166" s="28"/>
      <c r="BQ2166" s="28"/>
    </row>
    <row r="2167" spans="1:69" ht="12.75" customHeight="1">
      <c r="A2167" s="19"/>
      <c r="B2167" s="19"/>
      <c r="C2167" s="17"/>
      <c r="D2167" s="19"/>
      <c r="E2167" s="19"/>
      <c r="F2167" s="20"/>
      <c r="G2167" s="19"/>
      <c r="H2167" s="41"/>
      <c r="I2167" s="41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  <c r="AB2167" s="19"/>
      <c r="AC2167" s="19"/>
      <c r="AD2167" s="19"/>
      <c r="AE2167" s="19"/>
      <c r="AF2167" s="19"/>
      <c r="AG2167" s="19"/>
      <c r="AH2167" s="19"/>
      <c r="AI2167" s="19"/>
      <c r="AJ2167" s="19"/>
      <c r="AK2167" s="19"/>
      <c r="AL2167" s="19"/>
      <c r="AM2167" s="19"/>
      <c r="AN2167" s="19"/>
      <c r="AO2167" s="19"/>
      <c r="AP2167" s="19"/>
      <c r="AQ2167" s="19"/>
      <c r="AR2167" s="19"/>
      <c r="AS2167" s="19"/>
      <c r="AT2167" s="19"/>
      <c r="AU2167" s="19"/>
      <c r="AV2167" s="19"/>
      <c r="AW2167" s="28"/>
      <c r="AX2167" s="28"/>
      <c r="AY2167" s="28"/>
      <c r="AZ2167" s="28"/>
      <c r="BA2167" s="28"/>
      <c r="BB2167" s="28"/>
      <c r="BC2167" s="28"/>
      <c r="BD2167" s="28"/>
      <c r="BE2167" s="28"/>
      <c r="BF2167" s="28"/>
      <c r="BG2167" s="28"/>
      <c r="BH2167" s="28"/>
      <c r="BI2167" s="28"/>
      <c r="BJ2167" s="28"/>
      <c r="BK2167" s="28"/>
      <c r="BL2167" s="28"/>
      <c r="BM2167" s="28"/>
      <c r="BN2167" s="28"/>
      <c r="BO2167" s="28"/>
      <c r="BP2167" s="28"/>
      <c r="BQ2167" s="28"/>
    </row>
    <row r="2168" spans="1:69" ht="12.75" customHeight="1">
      <c r="A2168" s="19"/>
      <c r="B2168" s="19"/>
      <c r="C2168" s="17"/>
      <c r="D2168" s="19"/>
      <c r="E2168" s="19"/>
      <c r="F2168" s="20"/>
      <c r="G2168" s="19"/>
      <c r="H2168" s="41"/>
      <c r="I2168" s="41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  <c r="X2168" s="19"/>
      <c r="Y2168" s="19"/>
      <c r="Z2168" s="19"/>
      <c r="AA2168" s="19"/>
      <c r="AB2168" s="19"/>
      <c r="AC2168" s="19"/>
      <c r="AD2168" s="19"/>
      <c r="AE2168" s="19"/>
      <c r="AF2168" s="19"/>
      <c r="AG2168" s="19"/>
      <c r="AH2168" s="19"/>
      <c r="AI2168" s="19"/>
      <c r="AJ2168" s="19"/>
      <c r="AK2168" s="19"/>
      <c r="AL2168" s="19"/>
      <c r="AM2168" s="19"/>
      <c r="AN2168" s="19"/>
      <c r="AO2168" s="19"/>
      <c r="AP2168" s="19"/>
      <c r="AQ2168" s="19"/>
      <c r="AR2168" s="19"/>
      <c r="AS2168" s="19"/>
      <c r="AT2168" s="19"/>
      <c r="AU2168" s="19"/>
      <c r="AV2168" s="19"/>
      <c r="AW2168" s="28"/>
      <c r="AX2168" s="28"/>
      <c r="AY2168" s="28"/>
      <c r="AZ2168" s="28"/>
      <c r="BA2168" s="28"/>
      <c r="BB2168" s="28"/>
      <c r="BC2168" s="28"/>
      <c r="BD2168" s="28"/>
      <c r="BE2168" s="28"/>
      <c r="BF2168" s="28"/>
      <c r="BG2168" s="28"/>
      <c r="BH2168" s="28"/>
      <c r="BI2168" s="28"/>
      <c r="BJ2168" s="28"/>
      <c r="BK2168" s="28"/>
      <c r="BL2168" s="28"/>
      <c r="BM2168" s="28"/>
      <c r="BN2168" s="28"/>
      <c r="BO2168" s="28"/>
      <c r="BP2168" s="28"/>
      <c r="BQ2168" s="28"/>
    </row>
    <row r="2169" spans="1:69" ht="12.75" customHeight="1">
      <c r="A2169" s="19"/>
      <c r="B2169" s="19"/>
      <c r="C2169" s="17"/>
      <c r="D2169" s="19"/>
      <c r="E2169" s="19"/>
      <c r="F2169" s="20"/>
      <c r="G2169" s="19"/>
      <c r="H2169" s="41"/>
      <c r="I2169" s="41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  <c r="X2169" s="19"/>
      <c r="Y2169" s="19"/>
      <c r="Z2169" s="19"/>
      <c r="AA2169" s="19"/>
      <c r="AB2169" s="19"/>
      <c r="AC2169" s="19"/>
      <c r="AD2169" s="19"/>
      <c r="AE2169" s="19"/>
      <c r="AF2169" s="19"/>
      <c r="AG2169" s="19"/>
      <c r="AH2169" s="19"/>
      <c r="AI2169" s="19"/>
      <c r="AJ2169" s="19"/>
      <c r="AK2169" s="19"/>
      <c r="AL2169" s="19"/>
      <c r="AM2169" s="19"/>
      <c r="AN2169" s="19"/>
      <c r="AO2169" s="19"/>
      <c r="AP2169" s="19"/>
      <c r="AQ2169" s="19"/>
      <c r="AR2169" s="19"/>
      <c r="AS2169" s="19"/>
      <c r="AT2169" s="19"/>
      <c r="AU2169" s="19"/>
      <c r="AV2169" s="19"/>
      <c r="AW2169" s="28"/>
      <c r="AX2169" s="28"/>
      <c r="AY2169" s="28"/>
      <c r="AZ2169" s="28"/>
      <c r="BA2169" s="28"/>
      <c r="BB2169" s="28"/>
      <c r="BC2169" s="28"/>
      <c r="BD2169" s="28"/>
      <c r="BE2169" s="28"/>
      <c r="BF2169" s="28"/>
      <c r="BG2169" s="28"/>
      <c r="BH2169" s="28"/>
      <c r="BI2169" s="28"/>
      <c r="BJ2169" s="28"/>
      <c r="BK2169" s="28"/>
      <c r="BL2169" s="28"/>
      <c r="BM2169" s="28"/>
      <c r="BN2169" s="28"/>
      <c r="BO2169" s="28"/>
      <c r="BP2169" s="28"/>
      <c r="BQ2169" s="28"/>
    </row>
    <row r="2170" spans="1:69" ht="12.75" customHeight="1">
      <c r="A2170" s="19"/>
      <c r="B2170" s="19"/>
      <c r="C2170" s="17"/>
      <c r="D2170" s="19"/>
      <c r="E2170" s="19"/>
      <c r="F2170" s="20"/>
      <c r="G2170" s="19"/>
      <c r="H2170" s="41"/>
      <c r="I2170" s="41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  <c r="AC2170" s="19"/>
      <c r="AD2170" s="19"/>
      <c r="AE2170" s="19"/>
      <c r="AF2170" s="19"/>
      <c r="AG2170" s="19"/>
      <c r="AH2170" s="19"/>
      <c r="AI2170" s="19"/>
      <c r="AJ2170" s="19"/>
      <c r="AK2170" s="19"/>
      <c r="AL2170" s="19"/>
      <c r="AM2170" s="19"/>
      <c r="AN2170" s="19"/>
      <c r="AO2170" s="19"/>
      <c r="AP2170" s="19"/>
      <c r="AQ2170" s="19"/>
      <c r="AR2170" s="19"/>
      <c r="AS2170" s="19"/>
      <c r="AT2170" s="19"/>
      <c r="AU2170" s="19"/>
      <c r="AV2170" s="19"/>
      <c r="AW2170" s="28"/>
      <c r="AX2170" s="28"/>
      <c r="AY2170" s="28"/>
      <c r="AZ2170" s="28"/>
      <c r="BA2170" s="28"/>
      <c r="BB2170" s="28"/>
      <c r="BC2170" s="28"/>
      <c r="BD2170" s="28"/>
      <c r="BE2170" s="28"/>
      <c r="BF2170" s="28"/>
      <c r="BG2170" s="28"/>
      <c r="BH2170" s="28"/>
      <c r="BI2170" s="28"/>
      <c r="BJ2170" s="28"/>
      <c r="BK2170" s="28"/>
      <c r="BL2170" s="28"/>
      <c r="BM2170" s="28"/>
      <c r="BN2170" s="28"/>
      <c r="BO2170" s="28"/>
      <c r="BP2170" s="28"/>
      <c r="BQ2170" s="28"/>
    </row>
    <row r="2171" spans="1:69" ht="12.75" customHeight="1">
      <c r="A2171" s="19"/>
      <c r="B2171" s="19"/>
      <c r="C2171" s="17"/>
      <c r="D2171" s="19"/>
      <c r="E2171" s="19"/>
      <c r="F2171" s="20"/>
      <c r="G2171" s="19"/>
      <c r="H2171" s="41"/>
      <c r="I2171" s="41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19"/>
      <c r="AG2171" s="19"/>
      <c r="AH2171" s="19"/>
      <c r="AI2171" s="19"/>
      <c r="AJ2171" s="19"/>
      <c r="AK2171" s="19"/>
      <c r="AL2171" s="19"/>
      <c r="AM2171" s="19"/>
      <c r="AN2171" s="19"/>
      <c r="AO2171" s="19"/>
      <c r="AP2171" s="19"/>
      <c r="AQ2171" s="19"/>
      <c r="AR2171" s="19"/>
      <c r="AS2171" s="19"/>
      <c r="AT2171" s="19"/>
      <c r="AU2171" s="19"/>
      <c r="AV2171" s="19"/>
      <c r="AW2171" s="28"/>
      <c r="AX2171" s="28"/>
      <c r="AY2171" s="28"/>
      <c r="AZ2171" s="28"/>
      <c r="BA2171" s="28"/>
      <c r="BB2171" s="28"/>
      <c r="BC2171" s="28"/>
      <c r="BD2171" s="28"/>
      <c r="BE2171" s="28"/>
      <c r="BF2171" s="28"/>
      <c r="BG2171" s="28"/>
      <c r="BH2171" s="28"/>
      <c r="BI2171" s="28"/>
      <c r="BJ2171" s="28"/>
      <c r="BK2171" s="28"/>
      <c r="BL2171" s="28"/>
      <c r="BM2171" s="28"/>
      <c r="BN2171" s="28"/>
      <c r="BO2171" s="28"/>
      <c r="BP2171" s="28"/>
      <c r="BQ2171" s="28"/>
    </row>
    <row r="2172" spans="1:69" ht="12.75" customHeight="1">
      <c r="A2172" s="19"/>
      <c r="B2172" s="19"/>
      <c r="C2172" s="17"/>
      <c r="D2172" s="19"/>
      <c r="E2172" s="19"/>
      <c r="F2172" s="20"/>
      <c r="G2172" s="19"/>
      <c r="H2172" s="41"/>
      <c r="I2172" s="41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C2172" s="19"/>
      <c r="AD2172" s="19"/>
      <c r="AE2172" s="19"/>
      <c r="AF2172" s="19"/>
      <c r="AG2172" s="19"/>
      <c r="AH2172" s="19"/>
      <c r="AI2172" s="19"/>
      <c r="AJ2172" s="19"/>
      <c r="AK2172" s="19"/>
      <c r="AL2172" s="19"/>
      <c r="AM2172" s="19"/>
      <c r="AN2172" s="19"/>
      <c r="AO2172" s="19"/>
      <c r="AP2172" s="19"/>
      <c r="AQ2172" s="19"/>
      <c r="AR2172" s="19"/>
      <c r="AS2172" s="19"/>
      <c r="AT2172" s="19"/>
      <c r="AU2172" s="19"/>
      <c r="AV2172" s="19"/>
      <c r="AW2172" s="28"/>
      <c r="AX2172" s="28"/>
      <c r="AY2172" s="28"/>
      <c r="AZ2172" s="28"/>
      <c r="BA2172" s="28"/>
      <c r="BB2172" s="28"/>
      <c r="BC2172" s="28"/>
      <c r="BD2172" s="28"/>
      <c r="BE2172" s="28"/>
      <c r="BF2172" s="28"/>
      <c r="BG2172" s="28"/>
      <c r="BH2172" s="28"/>
      <c r="BI2172" s="28"/>
      <c r="BJ2172" s="28"/>
      <c r="BK2172" s="28"/>
      <c r="BL2172" s="28"/>
      <c r="BM2172" s="28"/>
      <c r="BN2172" s="28"/>
      <c r="BO2172" s="28"/>
      <c r="BP2172" s="28"/>
      <c r="BQ2172" s="28"/>
    </row>
    <row r="2173" spans="1:69" ht="12.75" customHeight="1">
      <c r="A2173" s="19"/>
      <c r="B2173" s="19"/>
      <c r="C2173" s="17"/>
      <c r="D2173" s="19"/>
      <c r="E2173" s="19"/>
      <c r="F2173" s="20"/>
      <c r="G2173" s="19"/>
      <c r="H2173" s="41"/>
      <c r="I2173" s="41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19"/>
      <c r="AG2173" s="19"/>
      <c r="AH2173" s="19"/>
      <c r="AI2173" s="19"/>
      <c r="AJ2173" s="19"/>
      <c r="AK2173" s="19"/>
      <c r="AL2173" s="19"/>
      <c r="AM2173" s="19"/>
      <c r="AN2173" s="19"/>
      <c r="AO2173" s="19"/>
      <c r="AP2173" s="19"/>
      <c r="AQ2173" s="19"/>
      <c r="AR2173" s="19"/>
      <c r="AS2173" s="19"/>
      <c r="AT2173" s="19"/>
      <c r="AU2173" s="19"/>
      <c r="AV2173" s="19"/>
      <c r="AW2173" s="28"/>
      <c r="AX2173" s="28"/>
      <c r="AY2173" s="28"/>
      <c r="AZ2173" s="28"/>
      <c r="BA2173" s="28"/>
      <c r="BB2173" s="28"/>
      <c r="BC2173" s="28"/>
      <c r="BD2173" s="28"/>
      <c r="BE2173" s="28"/>
      <c r="BF2173" s="28"/>
      <c r="BG2173" s="28"/>
      <c r="BH2173" s="28"/>
      <c r="BI2173" s="28"/>
      <c r="BJ2173" s="28"/>
      <c r="BK2173" s="28"/>
      <c r="BL2173" s="28"/>
      <c r="BM2173" s="28"/>
      <c r="BN2173" s="28"/>
      <c r="BO2173" s="28"/>
      <c r="BP2173" s="28"/>
      <c r="BQ2173" s="28"/>
    </row>
    <row r="2174" spans="1:69" ht="12.75" customHeight="1">
      <c r="A2174" s="19"/>
      <c r="B2174" s="19"/>
      <c r="C2174" s="17"/>
      <c r="D2174" s="19"/>
      <c r="E2174" s="19"/>
      <c r="F2174" s="20"/>
      <c r="G2174" s="19"/>
      <c r="H2174" s="41"/>
      <c r="I2174" s="41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  <c r="AB2174" s="19"/>
      <c r="AC2174" s="19"/>
      <c r="AD2174" s="19"/>
      <c r="AE2174" s="19"/>
      <c r="AF2174" s="19"/>
      <c r="AG2174" s="19"/>
      <c r="AH2174" s="19"/>
      <c r="AI2174" s="19"/>
      <c r="AJ2174" s="19"/>
      <c r="AK2174" s="19"/>
      <c r="AL2174" s="19"/>
      <c r="AM2174" s="19"/>
      <c r="AN2174" s="19"/>
      <c r="AO2174" s="19"/>
      <c r="AP2174" s="19"/>
      <c r="AQ2174" s="19"/>
      <c r="AR2174" s="19"/>
      <c r="AS2174" s="19"/>
      <c r="AT2174" s="19"/>
      <c r="AU2174" s="19"/>
      <c r="AV2174" s="19"/>
      <c r="AW2174" s="28"/>
      <c r="AX2174" s="28"/>
      <c r="AY2174" s="28"/>
      <c r="AZ2174" s="28"/>
      <c r="BA2174" s="28"/>
      <c r="BB2174" s="28"/>
      <c r="BC2174" s="28"/>
      <c r="BD2174" s="28"/>
      <c r="BE2174" s="28"/>
      <c r="BF2174" s="28"/>
      <c r="BG2174" s="28"/>
      <c r="BH2174" s="28"/>
      <c r="BI2174" s="28"/>
      <c r="BJ2174" s="28"/>
      <c r="BK2174" s="28"/>
      <c r="BL2174" s="28"/>
      <c r="BM2174" s="28"/>
      <c r="BN2174" s="28"/>
      <c r="BO2174" s="28"/>
      <c r="BP2174" s="28"/>
      <c r="BQ2174" s="28"/>
    </row>
    <row r="2175" spans="1:69" ht="12.75" customHeight="1">
      <c r="A2175" s="19"/>
      <c r="B2175" s="19"/>
      <c r="C2175" s="17"/>
      <c r="D2175" s="19"/>
      <c r="E2175" s="19"/>
      <c r="F2175" s="20"/>
      <c r="G2175" s="19"/>
      <c r="H2175" s="41"/>
      <c r="I2175" s="41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  <c r="AB2175" s="19"/>
      <c r="AC2175" s="19"/>
      <c r="AD2175" s="19"/>
      <c r="AE2175" s="19"/>
      <c r="AF2175" s="19"/>
      <c r="AG2175" s="19"/>
      <c r="AH2175" s="19"/>
      <c r="AI2175" s="19"/>
      <c r="AJ2175" s="19"/>
      <c r="AK2175" s="19"/>
      <c r="AL2175" s="19"/>
      <c r="AM2175" s="19"/>
      <c r="AN2175" s="19"/>
      <c r="AO2175" s="19"/>
      <c r="AP2175" s="19"/>
      <c r="AQ2175" s="19"/>
      <c r="AR2175" s="19"/>
      <c r="AS2175" s="19"/>
      <c r="AT2175" s="19"/>
      <c r="AU2175" s="19"/>
      <c r="AV2175" s="19"/>
      <c r="AW2175" s="28"/>
      <c r="AX2175" s="28"/>
      <c r="AY2175" s="28"/>
      <c r="AZ2175" s="28"/>
      <c r="BA2175" s="28"/>
      <c r="BB2175" s="28"/>
      <c r="BC2175" s="28"/>
      <c r="BD2175" s="28"/>
      <c r="BE2175" s="28"/>
      <c r="BF2175" s="28"/>
      <c r="BG2175" s="28"/>
      <c r="BH2175" s="28"/>
      <c r="BI2175" s="28"/>
      <c r="BJ2175" s="28"/>
      <c r="BK2175" s="28"/>
      <c r="BL2175" s="28"/>
      <c r="BM2175" s="28"/>
      <c r="BN2175" s="28"/>
      <c r="BO2175" s="28"/>
      <c r="BP2175" s="28"/>
      <c r="BQ2175" s="28"/>
    </row>
    <row r="2176" spans="1:69" ht="12.75" customHeight="1">
      <c r="A2176" s="19"/>
      <c r="B2176" s="19"/>
      <c r="C2176" s="17"/>
      <c r="D2176" s="19"/>
      <c r="E2176" s="19"/>
      <c r="F2176" s="20"/>
      <c r="G2176" s="19"/>
      <c r="H2176" s="41"/>
      <c r="I2176" s="41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  <c r="X2176" s="19"/>
      <c r="Y2176" s="19"/>
      <c r="Z2176" s="19"/>
      <c r="AA2176" s="19"/>
      <c r="AB2176" s="19"/>
      <c r="AC2176" s="19"/>
      <c r="AD2176" s="19"/>
      <c r="AE2176" s="19"/>
      <c r="AF2176" s="19"/>
      <c r="AG2176" s="19"/>
      <c r="AH2176" s="19"/>
      <c r="AI2176" s="19"/>
      <c r="AJ2176" s="19"/>
      <c r="AK2176" s="19"/>
      <c r="AL2176" s="19"/>
      <c r="AM2176" s="19"/>
      <c r="AN2176" s="19"/>
      <c r="AO2176" s="19"/>
      <c r="AP2176" s="19"/>
      <c r="AQ2176" s="19"/>
      <c r="AR2176" s="19"/>
      <c r="AS2176" s="19"/>
      <c r="AT2176" s="19"/>
      <c r="AU2176" s="19"/>
      <c r="AV2176" s="19"/>
      <c r="AW2176" s="28"/>
      <c r="AX2176" s="28"/>
      <c r="AY2176" s="28"/>
      <c r="AZ2176" s="28"/>
      <c r="BA2176" s="28"/>
      <c r="BB2176" s="28"/>
      <c r="BC2176" s="28"/>
      <c r="BD2176" s="28"/>
      <c r="BE2176" s="28"/>
      <c r="BF2176" s="28"/>
      <c r="BG2176" s="28"/>
      <c r="BH2176" s="28"/>
      <c r="BI2176" s="28"/>
      <c r="BJ2176" s="28"/>
      <c r="BK2176" s="28"/>
      <c r="BL2176" s="28"/>
      <c r="BM2176" s="28"/>
      <c r="BN2176" s="28"/>
      <c r="BO2176" s="28"/>
      <c r="BP2176" s="28"/>
      <c r="BQ2176" s="28"/>
    </row>
    <row r="2177" spans="1:69" ht="12.75" customHeight="1">
      <c r="A2177" s="19"/>
      <c r="B2177" s="19"/>
      <c r="C2177" s="17"/>
      <c r="D2177" s="19"/>
      <c r="E2177" s="19"/>
      <c r="F2177" s="20"/>
      <c r="G2177" s="19"/>
      <c r="H2177" s="41"/>
      <c r="I2177" s="41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  <c r="X2177" s="19"/>
      <c r="Y2177" s="19"/>
      <c r="Z2177" s="19"/>
      <c r="AA2177" s="19"/>
      <c r="AB2177" s="19"/>
      <c r="AC2177" s="19"/>
      <c r="AD2177" s="19"/>
      <c r="AE2177" s="19"/>
      <c r="AF2177" s="19"/>
      <c r="AG2177" s="19"/>
      <c r="AH2177" s="19"/>
      <c r="AI2177" s="19"/>
      <c r="AJ2177" s="19"/>
      <c r="AK2177" s="19"/>
      <c r="AL2177" s="19"/>
      <c r="AM2177" s="19"/>
      <c r="AN2177" s="19"/>
      <c r="AO2177" s="19"/>
      <c r="AP2177" s="19"/>
      <c r="AQ2177" s="19"/>
      <c r="AR2177" s="19"/>
      <c r="AS2177" s="19"/>
      <c r="AT2177" s="19"/>
      <c r="AU2177" s="19"/>
      <c r="AV2177" s="19"/>
      <c r="AW2177" s="28"/>
      <c r="AX2177" s="28"/>
      <c r="AY2177" s="28"/>
      <c r="AZ2177" s="28"/>
      <c r="BA2177" s="28"/>
      <c r="BB2177" s="28"/>
      <c r="BC2177" s="28"/>
      <c r="BD2177" s="28"/>
      <c r="BE2177" s="28"/>
      <c r="BF2177" s="28"/>
      <c r="BG2177" s="28"/>
      <c r="BH2177" s="28"/>
      <c r="BI2177" s="28"/>
      <c r="BJ2177" s="28"/>
      <c r="BK2177" s="28"/>
      <c r="BL2177" s="28"/>
      <c r="BM2177" s="28"/>
      <c r="BN2177" s="28"/>
      <c r="BO2177" s="28"/>
      <c r="BP2177" s="28"/>
      <c r="BQ2177" s="28"/>
    </row>
    <row r="2178" spans="1:69" ht="12.75" customHeight="1">
      <c r="A2178" s="19"/>
      <c r="B2178" s="19"/>
      <c r="C2178" s="17"/>
      <c r="D2178" s="19"/>
      <c r="E2178" s="19"/>
      <c r="F2178" s="20"/>
      <c r="G2178" s="19"/>
      <c r="H2178" s="41"/>
      <c r="I2178" s="41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  <c r="AC2178" s="19"/>
      <c r="AD2178" s="19"/>
      <c r="AE2178" s="19"/>
      <c r="AF2178" s="19"/>
      <c r="AG2178" s="19"/>
      <c r="AH2178" s="19"/>
      <c r="AI2178" s="19"/>
      <c r="AJ2178" s="19"/>
      <c r="AK2178" s="19"/>
      <c r="AL2178" s="19"/>
      <c r="AM2178" s="19"/>
      <c r="AN2178" s="19"/>
      <c r="AO2178" s="19"/>
      <c r="AP2178" s="19"/>
      <c r="AQ2178" s="19"/>
      <c r="AR2178" s="19"/>
      <c r="AS2178" s="19"/>
      <c r="AT2178" s="19"/>
      <c r="AU2178" s="19"/>
      <c r="AV2178" s="19"/>
      <c r="AW2178" s="28"/>
      <c r="AX2178" s="28"/>
      <c r="AY2178" s="28"/>
      <c r="AZ2178" s="28"/>
      <c r="BA2178" s="28"/>
      <c r="BB2178" s="28"/>
      <c r="BC2178" s="28"/>
      <c r="BD2178" s="28"/>
      <c r="BE2178" s="28"/>
      <c r="BF2178" s="28"/>
      <c r="BG2178" s="28"/>
      <c r="BH2178" s="28"/>
      <c r="BI2178" s="28"/>
      <c r="BJ2178" s="28"/>
      <c r="BK2178" s="28"/>
      <c r="BL2178" s="28"/>
      <c r="BM2178" s="28"/>
      <c r="BN2178" s="28"/>
      <c r="BO2178" s="28"/>
      <c r="BP2178" s="28"/>
      <c r="BQ2178" s="28"/>
    </row>
    <row r="2179" spans="1:69" ht="12.75" customHeight="1">
      <c r="A2179" s="19"/>
      <c r="B2179" s="19"/>
      <c r="C2179" s="17"/>
      <c r="D2179" s="19"/>
      <c r="E2179" s="19"/>
      <c r="F2179" s="20"/>
      <c r="G2179" s="19"/>
      <c r="H2179" s="41"/>
      <c r="I2179" s="41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C2179" s="19"/>
      <c r="AD2179" s="19"/>
      <c r="AE2179" s="19"/>
      <c r="AF2179" s="19"/>
      <c r="AG2179" s="19"/>
      <c r="AH2179" s="19"/>
      <c r="AI2179" s="19"/>
      <c r="AJ2179" s="19"/>
      <c r="AK2179" s="19"/>
      <c r="AL2179" s="19"/>
      <c r="AM2179" s="19"/>
      <c r="AN2179" s="19"/>
      <c r="AO2179" s="19"/>
      <c r="AP2179" s="19"/>
      <c r="AQ2179" s="19"/>
      <c r="AR2179" s="19"/>
      <c r="AS2179" s="19"/>
      <c r="AT2179" s="19"/>
      <c r="AU2179" s="19"/>
      <c r="AV2179" s="19"/>
      <c r="AW2179" s="28"/>
      <c r="AX2179" s="28"/>
      <c r="AY2179" s="28"/>
      <c r="AZ2179" s="28"/>
      <c r="BA2179" s="28"/>
      <c r="BB2179" s="28"/>
      <c r="BC2179" s="28"/>
      <c r="BD2179" s="28"/>
      <c r="BE2179" s="28"/>
      <c r="BF2179" s="28"/>
      <c r="BG2179" s="28"/>
      <c r="BH2179" s="28"/>
      <c r="BI2179" s="28"/>
      <c r="BJ2179" s="28"/>
      <c r="BK2179" s="28"/>
      <c r="BL2179" s="28"/>
      <c r="BM2179" s="28"/>
      <c r="BN2179" s="28"/>
      <c r="BO2179" s="28"/>
      <c r="BP2179" s="28"/>
      <c r="BQ2179" s="28"/>
    </row>
    <row r="2180" spans="1:69" ht="12.75" customHeight="1">
      <c r="A2180" s="19"/>
      <c r="B2180" s="19"/>
      <c r="C2180" s="17"/>
      <c r="D2180" s="19"/>
      <c r="E2180" s="19"/>
      <c r="F2180" s="20"/>
      <c r="G2180" s="19"/>
      <c r="H2180" s="41"/>
      <c r="I2180" s="41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  <c r="AC2180" s="19"/>
      <c r="AD2180" s="19"/>
      <c r="AE2180" s="19"/>
      <c r="AF2180" s="19"/>
      <c r="AG2180" s="19"/>
      <c r="AH2180" s="19"/>
      <c r="AI2180" s="19"/>
      <c r="AJ2180" s="19"/>
      <c r="AK2180" s="19"/>
      <c r="AL2180" s="19"/>
      <c r="AM2180" s="19"/>
      <c r="AN2180" s="19"/>
      <c r="AO2180" s="19"/>
      <c r="AP2180" s="19"/>
      <c r="AQ2180" s="19"/>
      <c r="AR2180" s="19"/>
      <c r="AS2180" s="19"/>
      <c r="AT2180" s="19"/>
      <c r="AU2180" s="19"/>
      <c r="AV2180" s="19"/>
      <c r="AW2180" s="28"/>
      <c r="AX2180" s="28"/>
      <c r="AY2180" s="28"/>
      <c r="AZ2180" s="28"/>
      <c r="BA2180" s="28"/>
      <c r="BB2180" s="28"/>
      <c r="BC2180" s="28"/>
      <c r="BD2180" s="28"/>
      <c r="BE2180" s="28"/>
      <c r="BF2180" s="28"/>
      <c r="BG2180" s="28"/>
      <c r="BH2180" s="28"/>
      <c r="BI2180" s="28"/>
      <c r="BJ2180" s="28"/>
      <c r="BK2180" s="28"/>
      <c r="BL2180" s="28"/>
      <c r="BM2180" s="28"/>
      <c r="BN2180" s="28"/>
      <c r="BO2180" s="28"/>
      <c r="BP2180" s="28"/>
      <c r="BQ2180" s="28"/>
    </row>
    <row r="2181" spans="1:69" ht="12.75" customHeight="1">
      <c r="A2181" s="19"/>
      <c r="B2181" s="19"/>
      <c r="C2181" s="17"/>
      <c r="D2181" s="19"/>
      <c r="E2181" s="19"/>
      <c r="F2181" s="20"/>
      <c r="G2181" s="19"/>
      <c r="H2181" s="41"/>
      <c r="I2181" s="41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  <c r="AC2181" s="19"/>
      <c r="AD2181" s="19"/>
      <c r="AE2181" s="19"/>
      <c r="AF2181" s="19"/>
      <c r="AG2181" s="19"/>
      <c r="AH2181" s="19"/>
      <c r="AI2181" s="19"/>
      <c r="AJ2181" s="19"/>
      <c r="AK2181" s="19"/>
      <c r="AL2181" s="19"/>
      <c r="AM2181" s="19"/>
      <c r="AN2181" s="19"/>
      <c r="AO2181" s="19"/>
      <c r="AP2181" s="19"/>
      <c r="AQ2181" s="19"/>
      <c r="AR2181" s="19"/>
      <c r="AS2181" s="19"/>
      <c r="AT2181" s="19"/>
      <c r="AU2181" s="19"/>
      <c r="AV2181" s="19"/>
      <c r="AW2181" s="28"/>
      <c r="AX2181" s="28"/>
      <c r="AY2181" s="28"/>
      <c r="AZ2181" s="28"/>
      <c r="BA2181" s="28"/>
      <c r="BB2181" s="28"/>
      <c r="BC2181" s="28"/>
      <c r="BD2181" s="28"/>
      <c r="BE2181" s="28"/>
      <c r="BF2181" s="28"/>
      <c r="BG2181" s="28"/>
      <c r="BH2181" s="28"/>
      <c r="BI2181" s="28"/>
      <c r="BJ2181" s="28"/>
      <c r="BK2181" s="28"/>
      <c r="BL2181" s="28"/>
      <c r="BM2181" s="28"/>
      <c r="BN2181" s="28"/>
      <c r="BO2181" s="28"/>
      <c r="BP2181" s="28"/>
      <c r="BQ2181" s="28"/>
    </row>
    <row r="2182" spans="1:69" ht="12.75" customHeight="1">
      <c r="A2182" s="19"/>
      <c r="B2182" s="19"/>
      <c r="C2182" s="17"/>
      <c r="D2182" s="19"/>
      <c r="E2182" s="19"/>
      <c r="F2182" s="20"/>
      <c r="G2182" s="19"/>
      <c r="H2182" s="41"/>
      <c r="I2182" s="41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  <c r="AB2182" s="19"/>
      <c r="AC2182" s="19"/>
      <c r="AD2182" s="19"/>
      <c r="AE2182" s="19"/>
      <c r="AF2182" s="19"/>
      <c r="AG2182" s="19"/>
      <c r="AH2182" s="19"/>
      <c r="AI2182" s="19"/>
      <c r="AJ2182" s="19"/>
      <c r="AK2182" s="19"/>
      <c r="AL2182" s="19"/>
      <c r="AM2182" s="19"/>
      <c r="AN2182" s="19"/>
      <c r="AO2182" s="19"/>
      <c r="AP2182" s="19"/>
      <c r="AQ2182" s="19"/>
      <c r="AR2182" s="19"/>
      <c r="AS2182" s="19"/>
      <c r="AT2182" s="19"/>
      <c r="AU2182" s="19"/>
      <c r="AV2182" s="19"/>
      <c r="AW2182" s="28"/>
      <c r="AX2182" s="28"/>
      <c r="AY2182" s="28"/>
      <c r="AZ2182" s="28"/>
      <c r="BA2182" s="28"/>
      <c r="BB2182" s="28"/>
      <c r="BC2182" s="28"/>
      <c r="BD2182" s="28"/>
      <c r="BE2182" s="28"/>
      <c r="BF2182" s="28"/>
      <c r="BG2182" s="28"/>
      <c r="BH2182" s="28"/>
      <c r="BI2182" s="28"/>
      <c r="BJ2182" s="28"/>
      <c r="BK2182" s="28"/>
      <c r="BL2182" s="28"/>
      <c r="BM2182" s="28"/>
      <c r="BN2182" s="28"/>
      <c r="BO2182" s="28"/>
      <c r="BP2182" s="28"/>
      <c r="BQ2182" s="28"/>
    </row>
    <row r="2183" spans="1:69" ht="12.75" customHeight="1">
      <c r="A2183" s="19"/>
      <c r="B2183" s="19"/>
      <c r="C2183" s="17"/>
      <c r="D2183" s="19"/>
      <c r="E2183" s="19"/>
      <c r="F2183" s="20"/>
      <c r="G2183" s="19"/>
      <c r="H2183" s="41"/>
      <c r="I2183" s="41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  <c r="AB2183" s="19"/>
      <c r="AC2183" s="19"/>
      <c r="AD2183" s="19"/>
      <c r="AE2183" s="19"/>
      <c r="AF2183" s="19"/>
      <c r="AG2183" s="19"/>
      <c r="AH2183" s="19"/>
      <c r="AI2183" s="19"/>
      <c r="AJ2183" s="19"/>
      <c r="AK2183" s="19"/>
      <c r="AL2183" s="19"/>
      <c r="AM2183" s="19"/>
      <c r="AN2183" s="19"/>
      <c r="AO2183" s="19"/>
      <c r="AP2183" s="19"/>
      <c r="AQ2183" s="19"/>
      <c r="AR2183" s="19"/>
      <c r="AS2183" s="19"/>
      <c r="AT2183" s="19"/>
      <c r="AU2183" s="19"/>
      <c r="AV2183" s="19"/>
      <c r="AW2183" s="28"/>
      <c r="AX2183" s="28"/>
      <c r="AY2183" s="28"/>
      <c r="AZ2183" s="28"/>
      <c r="BA2183" s="28"/>
      <c r="BB2183" s="28"/>
      <c r="BC2183" s="28"/>
      <c r="BD2183" s="28"/>
      <c r="BE2183" s="28"/>
      <c r="BF2183" s="28"/>
      <c r="BG2183" s="28"/>
      <c r="BH2183" s="28"/>
      <c r="BI2183" s="28"/>
      <c r="BJ2183" s="28"/>
      <c r="BK2183" s="28"/>
      <c r="BL2183" s="28"/>
      <c r="BM2183" s="28"/>
      <c r="BN2183" s="28"/>
      <c r="BO2183" s="28"/>
      <c r="BP2183" s="28"/>
      <c r="BQ2183" s="28"/>
    </row>
    <row r="2184" spans="1:69" ht="12.75" customHeight="1">
      <c r="A2184" s="19"/>
      <c r="B2184" s="19"/>
      <c r="C2184" s="17"/>
      <c r="D2184" s="19"/>
      <c r="E2184" s="19"/>
      <c r="F2184" s="20"/>
      <c r="G2184" s="19"/>
      <c r="H2184" s="41"/>
      <c r="I2184" s="41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  <c r="X2184" s="19"/>
      <c r="Y2184" s="19"/>
      <c r="Z2184" s="19"/>
      <c r="AA2184" s="19"/>
      <c r="AB2184" s="19"/>
      <c r="AC2184" s="19"/>
      <c r="AD2184" s="19"/>
      <c r="AE2184" s="19"/>
      <c r="AF2184" s="19"/>
      <c r="AG2184" s="19"/>
      <c r="AH2184" s="19"/>
      <c r="AI2184" s="19"/>
      <c r="AJ2184" s="19"/>
      <c r="AK2184" s="19"/>
      <c r="AL2184" s="19"/>
      <c r="AM2184" s="19"/>
      <c r="AN2184" s="19"/>
      <c r="AO2184" s="19"/>
      <c r="AP2184" s="19"/>
      <c r="AQ2184" s="19"/>
      <c r="AR2184" s="19"/>
      <c r="AS2184" s="19"/>
      <c r="AT2184" s="19"/>
      <c r="AU2184" s="19"/>
      <c r="AV2184" s="19"/>
      <c r="AW2184" s="28"/>
      <c r="AX2184" s="28"/>
      <c r="AY2184" s="28"/>
      <c r="AZ2184" s="28"/>
      <c r="BA2184" s="28"/>
      <c r="BB2184" s="28"/>
      <c r="BC2184" s="28"/>
      <c r="BD2184" s="28"/>
      <c r="BE2184" s="28"/>
      <c r="BF2184" s="28"/>
      <c r="BG2184" s="28"/>
      <c r="BH2184" s="28"/>
      <c r="BI2184" s="28"/>
      <c r="BJ2184" s="28"/>
      <c r="BK2184" s="28"/>
      <c r="BL2184" s="28"/>
      <c r="BM2184" s="28"/>
      <c r="BN2184" s="28"/>
      <c r="BO2184" s="28"/>
      <c r="BP2184" s="28"/>
      <c r="BQ2184" s="28"/>
    </row>
    <row r="2185" spans="1:69" ht="12.75" customHeight="1">
      <c r="A2185" s="19"/>
      <c r="B2185" s="19"/>
      <c r="C2185" s="17"/>
      <c r="D2185" s="19"/>
      <c r="E2185" s="19"/>
      <c r="F2185" s="20"/>
      <c r="G2185" s="19"/>
      <c r="H2185" s="41"/>
      <c r="I2185" s="41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  <c r="X2185" s="19"/>
      <c r="Y2185" s="19"/>
      <c r="Z2185" s="19"/>
      <c r="AA2185" s="19"/>
      <c r="AB2185" s="19"/>
      <c r="AC2185" s="19"/>
      <c r="AD2185" s="19"/>
      <c r="AE2185" s="19"/>
      <c r="AF2185" s="19"/>
      <c r="AG2185" s="19"/>
      <c r="AH2185" s="19"/>
      <c r="AI2185" s="19"/>
      <c r="AJ2185" s="19"/>
      <c r="AK2185" s="19"/>
      <c r="AL2185" s="19"/>
      <c r="AM2185" s="19"/>
      <c r="AN2185" s="19"/>
      <c r="AO2185" s="19"/>
      <c r="AP2185" s="19"/>
      <c r="AQ2185" s="19"/>
      <c r="AR2185" s="19"/>
      <c r="AS2185" s="19"/>
      <c r="AT2185" s="19"/>
      <c r="AU2185" s="19"/>
      <c r="AV2185" s="19"/>
      <c r="AW2185" s="28"/>
      <c r="AX2185" s="28"/>
      <c r="AY2185" s="28"/>
      <c r="AZ2185" s="28"/>
      <c r="BA2185" s="28"/>
      <c r="BB2185" s="28"/>
      <c r="BC2185" s="28"/>
      <c r="BD2185" s="28"/>
      <c r="BE2185" s="28"/>
      <c r="BF2185" s="28"/>
      <c r="BG2185" s="28"/>
      <c r="BH2185" s="28"/>
      <c r="BI2185" s="28"/>
      <c r="BJ2185" s="28"/>
      <c r="BK2185" s="28"/>
      <c r="BL2185" s="28"/>
      <c r="BM2185" s="28"/>
      <c r="BN2185" s="28"/>
      <c r="BO2185" s="28"/>
      <c r="BP2185" s="28"/>
      <c r="BQ2185" s="28"/>
    </row>
    <row r="2186" spans="1:69" ht="12.75" customHeight="1">
      <c r="A2186" s="19"/>
      <c r="B2186" s="19"/>
      <c r="C2186" s="17"/>
      <c r="D2186" s="19"/>
      <c r="E2186" s="19"/>
      <c r="F2186" s="20"/>
      <c r="G2186" s="19"/>
      <c r="H2186" s="41"/>
      <c r="I2186" s="41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  <c r="AB2186" s="19"/>
      <c r="AC2186" s="19"/>
      <c r="AD2186" s="19"/>
      <c r="AE2186" s="19"/>
      <c r="AF2186" s="19"/>
      <c r="AG2186" s="19"/>
      <c r="AH2186" s="19"/>
      <c r="AI2186" s="19"/>
      <c r="AJ2186" s="19"/>
      <c r="AK2186" s="19"/>
      <c r="AL2186" s="19"/>
      <c r="AM2186" s="19"/>
      <c r="AN2186" s="19"/>
      <c r="AO2186" s="19"/>
      <c r="AP2186" s="19"/>
      <c r="AQ2186" s="19"/>
      <c r="AR2186" s="19"/>
      <c r="AS2186" s="19"/>
      <c r="AT2186" s="19"/>
      <c r="AU2186" s="19"/>
      <c r="AV2186" s="19"/>
      <c r="AW2186" s="28"/>
      <c r="AX2186" s="28"/>
      <c r="AY2186" s="28"/>
      <c r="AZ2186" s="28"/>
      <c r="BA2186" s="28"/>
      <c r="BB2186" s="28"/>
      <c r="BC2186" s="28"/>
      <c r="BD2186" s="28"/>
      <c r="BE2186" s="28"/>
      <c r="BF2186" s="28"/>
      <c r="BG2186" s="28"/>
      <c r="BH2186" s="28"/>
      <c r="BI2186" s="28"/>
      <c r="BJ2186" s="28"/>
      <c r="BK2186" s="28"/>
      <c r="BL2186" s="28"/>
      <c r="BM2186" s="28"/>
      <c r="BN2186" s="28"/>
      <c r="BO2186" s="28"/>
      <c r="BP2186" s="28"/>
      <c r="BQ2186" s="28"/>
    </row>
    <row r="2187" spans="1:69" ht="12.75" customHeight="1">
      <c r="A2187" s="19"/>
      <c r="B2187" s="19"/>
      <c r="C2187" s="17"/>
      <c r="D2187" s="19"/>
      <c r="E2187" s="19"/>
      <c r="F2187" s="20"/>
      <c r="G2187" s="19"/>
      <c r="H2187" s="41"/>
      <c r="I2187" s="41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  <c r="AB2187" s="19"/>
      <c r="AC2187" s="19"/>
      <c r="AD2187" s="19"/>
      <c r="AE2187" s="19"/>
      <c r="AF2187" s="19"/>
      <c r="AG2187" s="19"/>
      <c r="AH2187" s="19"/>
      <c r="AI2187" s="19"/>
      <c r="AJ2187" s="19"/>
      <c r="AK2187" s="19"/>
      <c r="AL2187" s="19"/>
      <c r="AM2187" s="19"/>
      <c r="AN2187" s="19"/>
      <c r="AO2187" s="19"/>
      <c r="AP2187" s="19"/>
      <c r="AQ2187" s="19"/>
      <c r="AR2187" s="19"/>
      <c r="AS2187" s="19"/>
      <c r="AT2187" s="19"/>
      <c r="AU2187" s="19"/>
      <c r="AV2187" s="19"/>
      <c r="AW2187" s="28"/>
      <c r="AX2187" s="28"/>
      <c r="AY2187" s="28"/>
      <c r="AZ2187" s="28"/>
      <c r="BA2187" s="28"/>
      <c r="BB2187" s="28"/>
      <c r="BC2187" s="28"/>
      <c r="BD2187" s="28"/>
      <c r="BE2187" s="28"/>
      <c r="BF2187" s="28"/>
      <c r="BG2187" s="28"/>
      <c r="BH2187" s="28"/>
      <c r="BI2187" s="28"/>
      <c r="BJ2187" s="28"/>
      <c r="BK2187" s="28"/>
      <c r="BL2187" s="28"/>
      <c r="BM2187" s="28"/>
      <c r="BN2187" s="28"/>
      <c r="BO2187" s="28"/>
      <c r="BP2187" s="28"/>
      <c r="BQ2187" s="28"/>
    </row>
    <row r="2188" spans="1:69" ht="12.75" customHeight="1">
      <c r="A2188" s="19"/>
      <c r="B2188" s="19"/>
      <c r="C2188" s="17"/>
      <c r="D2188" s="19"/>
      <c r="E2188" s="19"/>
      <c r="F2188" s="20"/>
      <c r="G2188" s="19"/>
      <c r="H2188" s="41"/>
      <c r="I2188" s="41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C2188" s="19"/>
      <c r="AD2188" s="19"/>
      <c r="AE2188" s="19"/>
      <c r="AF2188" s="19"/>
      <c r="AG2188" s="19"/>
      <c r="AH2188" s="19"/>
      <c r="AI2188" s="19"/>
      <c r="AJ2188" s="19"/>
      <c r="AK2188" s="19"/>
      <c r="AL2188" s="19"/>
      <c r="AM2188" s="19"/>
      <c r="AN2188" s="19"/>
      <c r="AO2188" s="19"/>
      <c r="AP2188" s="19"/>
      <c r="AQ2188" s="19"/>
      <c r="AR2188" s="19"/>
      <c r="AS2188" s="19"/>
      <c r="AT2188" s="19"/>
      <c r="AU2188" s="19"/>
      <c r="AV2188" s="19"/>
      <c r="AW2188" s="28"/>
      <c r="AX2188" s="28"/>
      <c r="AY2188" s="28"/>
      <c r="AZ2188" s="28"/>
      <c r="BA2188" s="28"/>
      <c r="BB2188" s="28"/>
      <c r="BC2188" s="28"/>
      <c r="BD2188" s="28"/>
      <c r="BE2188" s="28"/>
      <c r="BF2188" s="28"/>
      <c r="BG2188" s="28"/>
      <c r="BH2188" s="28"/>
      <c r="BI2188" s="28"/>
      <c r="BJ2188" s="28"/>
      <c r="BK2188" s="28"/>
      <c r="BL2188" s="28"/>
      <c r="BM2188" s="28"/>
      <c r="BN2188" s="28"/>
      <c r="BO2188" s="28"/>
      <c r="BP2188" s="28"/>
      <c r="BQ2188" s="28"/>
    </row>
    <row r="2189" spans="1:69" ht="12.75" customHeight="1">
      <c r="A2189" s="19"/>
      <c r="B2189" s="19"/>
      <c r="C2189" s="17"/>
      <c r="D2189" s="19"/>
      <c r="E2189" s="19"/>
      <c r="F2189" s="20"/>
      <c r="G2189" s="19"/>
      <c r="H2189" s="41"/>
      <c r="I2189" s="41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  <c r="AC2189" s="19"/>
      <c r="AD2189" s="19"/>
      <c r="AE2189" s="19"/>
      <c r="AF2189" s="19"/>
      <c r="AG2189" s="19"/>
      <c r="AH2189" s="19"/>
      <c r="AI2189" s="19"/>
      <c r="AJ2189" s="19"/>
      <c r="AK2189" s="19"/>
      <c r="AL2189" s="19"/>
      <c r="AM2189" s="19"/>
      <c r="AN2189" s="19"/>
      <c r="AO2189" s="19"/>
      <c r="AP2189" s="19"/>
      <c r="AQ2189" s="19"/>
      <c r="AR2189" s="19"/>
      <c r="AS2189" s="19"/>
      <c r="AT2189" s="19"/>
      <c r="AU2189" s="19"/>
      <c r="AV2189" s="19"/>
      <c r="AW2189" s="28"/>
      <c r="AX2189" s="28"/>
      <c r="AY2189" s="28"/>
      <c r="AZ2189" s="28"/>
      <c r="BA2189" s="28"/>
      <c r="BB2189" s="28"/>
      <c r="BC2189" s="28"/>
      <c r="BD2189" s="28"/>
      <c r="BE2189" s="28"/>
      <c r="BF2189" s="28"/>
      <c r="BG2189" s="28"/>
      <c r="BH2189" s="28"/>
      <c r="BI2189" s="28"/>
      <c r="BJ2189" s="28"/>
      <c r="BK2189" s="28"/>
      <c r="BL2189" s="28"/>
      <c r="BM2189" s="28"/>
      <c r="BN2189" s="28"/>
      <c r="BO2189" s="28"/>
      <c r="BP2189" s="28"/>
      <c r="BQ2189" s="28"/>
    </row>
    <row r="2190" spans="1:69" ht="12.75" customHeight="1">
      <c r="A2190" s="19"/>
      <c r="B2190" s="19"/>
      <c r="C2190" s="17"/>
      <c r="D2190" s="19"/>
      <c r="E2190" s="19"/>
      <c r="F2190" s="20"/>
      <c r="G2190" s="19"/>
      <c r="H2190" s="41"/>
      <c r="I2190" s="41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  <c r="AC2190" s="19"/>
      <c r="AD2190" s="19"/>
      <c r="AE2190" s="19"/>
      <c r="AF2190" s="19"/>
      <c r="AG2190" s="19"/>
      <c r="AH2190" s="19"/>
      <c r="AI2190" s="19"/>
      <c r="AJ2190" s="19"/>
      <c r="AK2190" s="19"/>
      <c r="AL2190" s="19"/>
      <c r="AM2190" s="19"/>
      <c r="AN2190" s="19"/>
      <c r="AO2190" s="19"/>
      <c r="AP2190" s="19"/>
      <c r="AQ2190" s="19"/>
      <c r="AR2190" s="19"/>
      <c r="AS2190" s="19"/>
      <c r="AT2190" s="19"/>
      <c r="AU2190" s="19"/>
      <c r="AV2190" s="19"/>
      <c r="AW2190" s="28"/>
      <c r="AX2190" s="28"/>
      <c r="AY2190" s="28"/>
      <c r="AZ2190" s="28"/>
      <c r="BA2190" s="28"/>
      <c r="BB2190" s="28"/>
      <c r="BC2190" s="28"/>
      <c r="BD2190" s="28"/>
      <c r="BE2190" s="28"/>
      <c r="BF2190" s="28"/>
      <c r="BG2190" s="28"/>
      <c r="BH2190" s="28"/>
      <c r="BI2190" s="28"/>
      <c r="BJ2190" s="28"/>
      <c r="BK2190" s="28"/>
      <c r="BL2190" s="28"/>
      <c r="BM2190" s="28"/>
      <c r="BN2190" s="28"/>
      <c r="BO2190" s="28"/>
      <c r="BP2190" s="28"/>
      <c r="BQ2190" s="28"/>
    </row>
    <row r="2191" spans="1:69" ht="12.75" customHeight="1">
      <c r="A2191" s="19"/>
      <c r="B2191" s="19"/>
      <c r="C2191" s="17"/>
      <c r="D2191" s="19"/>
      <c r="E2191" s="19"/>
      <c r="F2191" s="20"/>
      <c r="G2191" s="19"/>
      <c r="H2191" s="41"/>
      <c r="I2191" s="41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  <c r="AB2191" s="19"/>
      <c r="AC2191" s="19"/>
      <c r="AD2191" s="19"/>
      <c r="AE2191" s="19"/>
      <c r="AF2191" s="19"/>
      <c r="AG2191" s="19"/>
      <c r="AH2191" s="19"/>
      <c r="AI2191" s="19"/>
      <c r="AJ2191" s="19"/>
      <c r="AK2191" s="19"/>
      <c r="AL2191" s="19"/>
      <c r="AM2191" s="19"/>
      <c r="AN2191" s="19"/>
      <c r="AO2191" s="19"/>
      <c r="AP2191" s="19"/>
      <c r="AQ2191" s="19"/>
      <c r="AR2191" s="19"/>
      <c r="AS2191" s="19"/>
      <c r="AT2191" s="19"/>
      <c r="AU2191" s="19"/>
      <c r="AV2191" s="19"/>
      <c r="AW2191" s="28"/>
      <c r="AX2191" s="28"/>
      <c r="AY2191" s="28"/>
      <c r="AZ2191" s="28"/>
      <c r="BA2191" s="28"/>
      <c r="BB2191" s="28"/>
      <c r="BC2191" s="28"/>
      <c r="BD2191" s="28"/>
      <c r="BE2191" s="28"/>
      <c r="BF2191" s="28"/>
      <c r="BG2191" s="28"/>
      <c r="BH2191" s="28"/>
      <c r="BI2191" s="28"/>
      <c r="BJ2191" s="28"/>
      <c r="BK2191" s="28"/>
      <c r="BL2191" s="28"/>
      <c r="BM2191" s="28"/>
      <c r="BN2191" s="28"/>
      <c r="BO2191" s="28"/>
      <c r="BP2191" s="28"/>
      <c r="BQ2191" s="28"/>
    </row>
    <row r="2192" spans="1:69" ht="12.75" customHeight="1">
      <c r="A2192" s="19"/>
      <c r="B2192" s="19"/>
      <c r="C2192" s="17"/>
      <c r="D2192" s="19"/>
      <c r="E2192" s="19"/>
      <c r="F2192" s="20"/>
      <c r="G2192" s="19"/>
      <c r="H2192" s="41"/>
      <c r="I2192" s="41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  <c r="AC2192" s="19"/>
      <c r="AD2192" s="19"/>
      <c r="AE2192" s="19"/>
      <c r="AF2192" s="19"/>
      <c r="AG2192" s="19"/>
      <c r="AH2192" s="19"/>
      <c r="AI2192" s="19"/>
      <c r="AJ2192" s="19"/>
      <c r="AK2192" s="19"/>
      <c r="AL2192" s="19"/>
      <c r="AM2192" s="19"/>
      <c r="AN2192" s="19"/>
      <c r="AO2192" s="19"/>
      <c r="AP2192" s="19"/>
      <c r="AQ2192" s="19"/>
      <c r="AR2192" s="19"/>
      <c r="AS2192" s="19"/>
      <c r="AT2192" s="19"/>
      <c r="AU2192" s="19"/>
      <c r="AV2192" s="19"/>
      <c r="AW2192" s="28"/>
      <c r="AX2192" s="28"/>
      <c r="AY2192" s="28"/>
      <c r="AZ2192" s="28"/>
      <c r="BA2192" s="28"/>
      <c r="BB2192" s="28"/>
      <c r="BC2192" s="28"/>
      <c r="BD2192" s="28"/>
      <c r="BE2192" s="28"/>
      <c r="BF2192" s="28"/>
      <c r="BG2192" s="28"/>
      <c r="BH2192" s="28"/>
      <c r="BI2192" s="28"/>
      <c r="BJ2192" s="28"/>
      <c r="BK2192" s="28"/>
      <c r="BL2192" s="28"/>
      <c r="BM2192" s="28"/>
      <c r="BN2192" s="28"/>
      <c r="BO2192" s="28"/>
      <c r="BP2192" s="28"/>
      <c r="BQ2192" s="28"/>
    </row>
    <row r="2193" spans="1:69" ht="12.75" customHeight="1">
      <c r="A2193" s="19"/>
      <c r="B2193" s="19"/>
      <c r="C2193" s="17"/>
      <c r="D2193" s="19"/>
      <c r="E2193" s="19"/>
      <c r="F2193" s="20"/>
      <c r="G2193" s="19"/>
      <c r="H2193" s="41"/>
      <c r="I2193" s="41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  <c r="AC2193" s="19"/>
      <c r="AD2193" s="19"/>
      <c r="AE2193" s="19"/>
      <c r="AF2193" s="19"/>
      <c r="AG2193" s="19"/>
      <c r="AH2193" s="19"/>
      <c r="AI2193" s="19"/>
      <c r="AJ2193" s="19"/>
      <c r="AK2193" s="19"/>
      <c r="AL2193" s="19"/>
      <c r="AM2193" s="19"/>
      <c r="AN2193" s="19"/>
      <c r="AO2193" s="19"/>
      <c r="AP2193" s="19"/>
      <c r="AQ2193" s="19"/>
      <c r="AR2193" s="19"/>
      <c r="AS2193" s="19"/>
      <c r="AT2193" s="19"/>
      <c r="AU2193" s="19"/>
      <c r="AV2193" s="19"/>
      <c r="AW2193" s="28"/>
      <c r="AX2193" s="28"/>
      <c r="AY2193" s="28"/>
      <c r="AZ2193" s="28"/>
      <c r="BA2193" s="28"/>
      <c r="BB2193" s="28"/>
      <c r="BC2193" s="28"/>
      <c r="BD2193" s="28"/>
      <c r="BE2193" s="28"/>
      <c r="BF2193" s="28"/>
      <c r="BG2193" s="28"/>
      <c r="BH2193" s="28"/>
      <c r="BI2193" s="28"/>
      <c r="BJ2193" s="28"/>
      <c r="BK2193" s="28"/>
      <c r="BL2193" s="28"/>
      <c r="BM2193" s="28"/>
      <c r="BN2193" s="28"/>
      <c r="BO2193" s="28"/>
      <c r="BP2193" s="28"/>
      <c r="BQ2193" s="28"/>
    </row>
    <row r="2194" spans="1:69" ht="12.75" customHeight="1">
      <c r="A2194" s="19"/>
      <c r="B2194" s="19"/>
      <c r="C2194" s="17"/>
      <c r="D2194" s="19"/>
      <c r="E2194" s="19"/>
      <c r="F2194" s="20"/>
      <c r="G2194" s="19"/>
      <c r="H2194" s="41"/>
      <c r="I2194" s="41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  <c r="AC2194" s="19"/>
      <c r="AD2194" s="19"/>
      <c r="AE2194" s="19"/>
      <c r="AF2194" s="19"/>
      <c r="AG2194" s="19"/>
      <c r="AH2194" s="19"/>
      <c r="AI2194" s="19"/>
      <c r="AJ2194" s="19"/>
      <c r="AK2194" s="19"/>
      <c r="AL2194" s="19"/>
      <c r="AM2194" s="19"/>
      <c r="AN2194" s="19"/>
      <c r="AO2194" s="19"/>
      <c r="AP2194" s="19"/>
      <c r="AQ2194" s="19"/>
      <c r="AR2194" s="19"/>
      <c r="AS2194" s="19"/>
      <c r="AT2194" s="19"/>
      <c r="AU2194" s="19"/>
      <c r="AV2194" s="19"/>
      <c r="AW2194" s="28"/>
      <c r="AX2194" s="28"/>
      <c r="AY2194" s="28"/>
      <c r="AZ2194" s="28"/>
      <c r="BA2194" s="28"/>
      <c r="BB2194" s="28"/>
      <c r="BC2194" s="28"/>
      <c r="BD2194" s="28"/>
      <c r="BE2194" s="28"/>
      <c r="BF2194" s="28"/>
      <c r="BG2194" s="28"/>
      <c r="BH2194" s="28"/>
      <c r="BI2194" s="28"/>
      <c r="BJ2194" s="28"/>
      <c r="BK2194" s="28"/>
      <c r="BL2194" s="28"/>
      <c r="BM2194" s="28"/>
      <c r="BN2194" s="28"/>
      <c r="BO2194" s="28"/>
      <c r="BP2194" s="28"/>
      <c r="BQ2194" s="28"/>
    </row>
    <row r="2195" spans="1:69" ht="12.75" customHeight="1">
      <c r="A2195" s="19"/>
      <c r="B2195" s="19"/>
      <c r="C2195" s="17"/>
      <c r="D2195" s="19"/>
      <c r="E2195" s="19"/>
      <c r="F2195" s="20"/>
      <c r="G2195" s="19"/>
      <c r="H2195" s="41"/>
      <c r="I2195" s="41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  <c r="AC2195" s="19"/>
      <c r="AD2195" s="19"/>
      <c r="AE2195" s="19"/>
      <c r="AF2195" s="19"/>
      <c r="AG2195" s="19"/>
      <c r="AH2195" s="19"/>
      <c r="AI2195" s="19"/>
      <c r="AJ2195" s="19"/>
      <c r="AK2195" s="19"/>
      <c r="AL2195" s="19"/>
      <c r="AM2195" s="19"/>
      <c r="AN2195" s="19"/>
      <c r="AO2195" s="19"/>
      <c r="AP2195" s="19"/>
      <c r="AQ2195" s="19"/>
      <c r="AR2195" s="19"/>
      <c r="AS2195" s="19"/>
      <c r="AT2195" s="19"/>
      <c r="AU2195" s="19"/>
      <c r="AV2195" s="19"/>
      <c r="AW2195" s="28"/>
      <c r="AX2195" s="28"/>
      <c r="AY2195" s="28"/>
      <c r="AZ2195" s="28"/>
      <c r="BA2195" s="28"/>
      <c r="BB2195" s="28"/>
      <c r="BC2195" s="28"/>
      <c r="BD2195" s="28"/>
      <c r="BE2195" s="28"/>
      <c r="BF2195" s="28"/>
      <c r="BG2195" s="28"/>
      <c r="BH2195" s="28"/>
      <c r="BI2195" s="28"/>
      <c r="BJ2195" s="28"/>
      <c r="BK2195" s="28"/>
      <c r="BL2195" s="28"/>
      <c r="BM2195" s="28"/>
      <c r="BN2195" s="28"/>
      <c r="BO2195" s="28"/>
      <c r="BP2195" s="28"/>
      <c r="BQ2195" s="28"/>
    </row>
    <row r="2196" spans="1:69" ht="12.75" customHeight="1">
      <c r="A2196" s="19"/>
      <c r="B2196" s="19"/>
      <c r="C2196" s="17"/>
      <c r="D2196" s="19"/>
      <c r="E2196" s="19"/>
      <c r="F2196" s="20"/>
      <c r="G2196" s="19"/>
      <c r="H2196" s="41"/>
      <c r="I2196" s="41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  <c r="X2196" s="19"/>
      <c r="Y2196" s="19"/>
      <c r="Z2196" s="19"/>
      <c r="AA2196" s="19"/>
      <c r="AB2196" s="19"/>
      <c r="AC2196" s="19"/>
      <c r="AD2196" s="19"/>
      <c r="AE2196" s="19"/>
      <c r="AF2196" s="19"/>
      <c r="AG2196" s="19"/>
      <c r="AH2196" s="19"/>
      <c r="AI2196" s="19"/>
      <c r="AJ2196" s="19"/>
      <c r="AK2196" s="19"/>
      <c r="AL2196" s="19"/>
      <c r="AM2196" s="19"/>
      <c r="AN2196" s="19"/>
      <c r="AO2196" s="19"/>
      <c r="AP2196" s="19"/>
      <c r="AQ2196" s="19"/>
      <c r="AR2196" s="19"/>
      <c r="AS2196" s="19"/>
      <c r="AT2196" s="19"/>
      <c r="AU2196" s="19"/>
      <c r="AV2196" s="19"/>
      <c r="AW2196" s="28"/>
      <c r="AX2196" s="28"/>
      <c r="AY2196" s="28"/>
      <c r="AZ2196" s="28"/>
      <c r="BA2196" s="28"/>
      <c r="BB2196" s="28"/>
      <c r="BC2196" s="28"/>
      <c r="BD2196" s="28"/>
      <c r="BE2196" s="28"/>
      <c r="BF2196" s="28"/>
      <c r="BG2196" s="28"/>
      <c r="BH2196" s="28"/>
      <c r="BI2196" s="28"/>
      <c r="BJ2196" s="28"/>
      <c r="BK2196" s="28"/>
      <c r="BL2196" s="28"/>
      <c r="BM2196" s="28"/>
      <c r="BN2196" s="28"/>
      <c r="BO2196" s="28"/>
      <c r="BP2196" s="28"/>
      <c r="BQ2196" s="28"/>
    </row>
    <row r="2197" spans="1:69" ht="12.75" customHeight="1">
      <c r="A2197" s="19"/>
      <c r="B2197" s="19"/>
      <c r="C2197" s="17"/>
      <c r="D2197" s="19"/>
      <c r="E2197" s="19"/>
      <c r="F2197" s="20"/>
      <c r="G2197" s="19"/>
      <c r="H2197" s="41"/>
      <c r="I2197" s="41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  <c r="X2197" s="19"/>
      <c r="Y2197" s="19"/>
      <c r="Z2197" s="19"/>
      <c r="AA2197" s="19"/>
      <c r="AB2197" s="19"/>
      <c r="AC2197" s="19"/>
      <c r="AD2197" s="19"/>
      <c r="AE2197" s="19"/>
      <c r="AF2197" s="19"/>
      <c r="AG2197" s="19"/>
      <c r="AH2197" s="19"/>
      <c r="AI2197" s="19"/>
      <c r="AJ2197" s="19"/>
      <c r="AK2197" s="19"/>
      <c r="AL2197" s="19"/>
      <c r="AM2197" s="19"/>
      <c r="AN2197" s="19"/>
      <c r="AO2197" s="19"/>
      <c r="AP2197" s="19"/>
      <c r="AQ2197" s="19"/>
      <c r="AR2197" s="19"/>
      <c r="AS2197" s="19"/>
      <c r="AT2197" s="19"/>
      <c r="AU2197" s="19"/>
      <c r="AV2197" s="19"/>
      <c r="AW2197" s="28"/>
      <c r="AX2197" s="28"/>
      <c r="AY2197" s="28"/>
      <c r="AZ2197" s="28"/>
      <c r="BA2197" s="28"/>
      <c r="BB2197" s="28"/>
      <c r="BC2197" s="28"/>
      <c r="BD2197" s="28"/>
      <c r="BE2197" s="28"/>
      <c r="BF2197" s="28"/>
      <c r="BG2197" s="28"/>
      <c r="BH2197" s="28"/>
      <c r="BI2197" s="28"/>
      <c r="BJ2197" s="28"/>
      <c r="BK2197" s="28"/>
      <c r="BL2197" s="28"/>
      <c r="BM2197" s="28"/>
      <c r="BN2197" s="28"/>
      <c r="BO2197" s="28"/>
      <c r="BP2197" s="28"/>
      <c r="BQ2197" s="28"/>
    </row>
    <row r="2198" spans="1:69" ht="12.75" customHeight="1">
      <c r="A2198" s="19"/>
      <c r="B2198" s="19"/>
      <c r="C2198" s="17"/>
      <c r="D2198" s="19"/>
      <c r="E2198" s="19"/>
      <c r="F2198" s="20"/>
      <c r="G2198" s="19"/>
      <c r="H2198" s="41"/>
      <c r="I2198" s="41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  <c r="AB2198" s="19"/>
      <c r="AC2198" s="19"/>
      <c r="AD2198" s="19"/>
      <c r="AE2198" s="19"/>
      <c r="AF2198" s="19"/>
      <c r="AG2198" s="19"/>
      <c r="AH2198" s="19"/>
      <c r="AI2198" s="19"/>
      <c r="AJ2198" s="19"/>
      <c r="AK2198" s="19"/>
      <c r="AL2198" s="19"/>
      <c r="AM2198" s="19"/>
      <c r="AN2198" s="19"/>
      <c r="AO2198" s="19"/>
      <c r="AP2198" s="19"/>
      <c r="AQ2198" s="19"/>
      <c r="AR2198" s="19"/>
      <c r="AS2198" s="19"/>
      <c r="AT2198" s="19"/>
      <c r="AU2198" s="19"/>
      <c r="AV2198" s="19"/>
      <c r="AW2198" s="28"/>
      <c r="AX2198" s="28"/>
      <c r="AY2198" s="28"/>
      <c r="AZ2198" s="28"/>
      <c r="BA2198" s="28"/>
      <c r="BB2198" s="28"/>
      <c r="BC2198" s="28"/>
      <c r="BD2198" s="28"/>
      <c r="BE2198" s="28"/>
      <c r="BF2198" s="28"/>
      <c r="BG2198" s="28"/>
      <c r="BH2198" s="28"/>
      <c r="BI2198" s="28"/>
      <c r="BJ2198" s="28"/>
      <c r="BK2198" s="28"/>
      <c r="BL2198" s="28"/>
      <c r="BM2198" s="28"/>
      <c r="BN2198" s="28"/>
      <c r="BO2198" s="28"/>
      <c r="BP2198" s="28"/>
      <c r="BQ2198" s="28"/>
    </row>
    <row r="2199" spans="1:69" ht="12.75" customHeight="1">
      <c r="A2199" s="19"/>
      <c r="B2199" s="19"/>
      <c r="C2199" s="17"/>
      <c r="D2199" s="19"/>
      <c r="E2199" s="19"/>
      <c r="F2199" s="20"/>
      <c r="G2199" s="19"/>
      <c r="H2199" s="41"/>
      <c r="I2199" s="41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  <c r="AB2199" s="19"/>
      <c r="AC2199" s="19"/>
      <c r="AD2199" s="19"/>
      <c r="AE2199" s="19"/>
      <c r="AF2199" s="19"/>
      <c r="AG2199" s="19"/>
      <c r="AH2199" s="19"/>
      <c r="AI2199" s="19"/>
      <c r="AJ2199" s="19"/>
      <c r="AK2199" s="19"/>
      <c r="AL2199" s="19"/>
      <c r="AM2199" s="19"/>
      <c r="AN2199" s="19"/>
      <c r="AO2199" s="19"/>
      <c r="AP2199" s="19"/>
      <c r="AQ2199" s="19"/>
      <c r="AR2199" s="19"/>
      <c r="AS2199" s="19"/>
      <c r="AT2199" s="19"/>
      <c r="AU2199" s="19"/>
      <c r="AV2199" s="19"/>
      <c r="AW2199" s="28"/>
      <c r="AX2199" s="28"/>
      <c r="AY2199" s="28"/>
      <c r="AZ2199" s="28"/>
      <c r="BA2199" s="28"/>
      <c r="BB2199" s="28"/>
      <c r="BC2199" s="28"/>
      <c r="BD2199" s="28"/>
      <c r="BE2199" s="28"/>
      <c r="BF2199" s="28"/>
      <c r="BG2199" s="28"/>
      <c r="BH2199" s="28"/>
      <c r="BI2199" s="28"/>
      <c r="BJ2199" s="28"/>
      <c r="BK2199" s="28"/>
      <c r="BL2199" s="28"/>
      <c r="BM2199" s="28"/>
      <c r="BN2199" s="28"/>
      <c r="BO2199" s="28"/>
      <c r="BP2199" s="28"/>
      <c r="BQ2199" s="28"/>
    </row>
    <row r="2200" spans="1:69" ht="12.75" customHeight="1">
      <c r="A2200" s="19"/>
      <c r="B2200" s="19"/>
      <c r="C2200" s="17"/>
      <c r="D2200" s="19"/>
      <c r="E2200" s="19"/>
      <c r="F2200" s="20"/>
      <c r="G2200" s="19"/>
      <c r="H2200" s="41"/>
      <c r="I2200" s="41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  <c r="AC2200" s="19"/>
      <c r="AD2200" s="19"/>
      <c r="AE2200" s="19"/>
      <c r="AF2200" s="19"/>
      <c r="AG2200" s="19"/>
      <c r="AH2200" s="19"/>
      <c r="AI2200" s="19"/>
      <c r="AJ2200" s="19"/>
      <c r="AK2200" s="19"/>
      <c r="AL2200" s="19"/>
      <c r="AM2200" s="19"/>
      <c r="AN2200" s="19"/>
      <c r="AO2200" s="19"/>
      <c r="AP2200" s="19"/>
      <c r="AQ2200" s="19"/>
      <c r="AR2200" s="19"/>
      <c r="AS2200" s="19"/>
      <c r="AT2200" s="19"/>
      <c r="AU2200" s="19"/>
      <c r="AV2200" s="19"/>
      <c r="AW2200" s="28"/>
      <c r="AX2200" s="28"/>
      <c r="AY2200" s="28"/>
      <c r="AZ2200" s="28"/>
      <c r="BA2200" s="28"/>
      <c r="BB2200" s="28"/>
      <c r="BC2200" s="28"/>
      <c r="BD2200" s="28"/>
      <c r="BE2200" s="28"/>
      <c r="BF2200" s="28"/>
      <c r="BG2200" s="28"/>
      <c r="BH2200" s="28"/>
      <c r="BI2200" s="28"/>
      <c r="BJ2200" s="28"/>
      <c r="BK2200" s="28"/>
      <c r="BL2200" s="28"/>
      <c r="BM2200" s="28"/>
      <c r="BN2200" s="28"/>
      <c r="BO2200" s="28"/>
      <c r="BP2200" s="28"/>
      <c r="BQ2200" s="28"/>
    </row>
    <row r="2201" spans="1:69" ht="12.75" customHeight="1">
      <c r="A2201" s="19"/>
      <c r="B2201" s="19"/>
      <c r="C2201" s="17"/>
      <c r="D2201" s="19"/>
      <c r="E2201" s="19"/>
      <c r="F2201" s="20"/>
      <c r="G2201" s="19"/>
      <c r="H2201" s="41"/>
      <c r="I2201" s="41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  <c r="AC2201" s="19"/>
      <c r="AD2201" s="19"/>
      <c r="AE2201" s="19"/>
      <c r="AF2201" s="19"/>
      <c r="AG2201" s="19"/>
      <c r="AH2201" s="19"/>
      <c r="AI2201" s="19"/>
      <c r="AJ2201" s="19"/>
      <c r="AK2201" s="19"/>
      <c r="AL2201" s="19"/>
      <c r="AM2201" s="19"/>
      <c r="AN2201" s="19"/>
      <c r="AO2201" s="19"/>
      <c r="AP2201" s="19"/>
      <c r="AQ2201" s="19"/>
      <c r="AR2201" s="19"/>
      <c r="AS2201" s="19"/>
      <c r="AT2201" s="19"/>
      <c r="AU2201" s="19"/>
      <c r="AV2201" s="19"/>
      <c r="AW2201" s="28"/>
      <c r="AX2201" s="28"/>
      <c r="AY2201" s="28"/>
      <c r="AZ2201" s="28"/>
      <c r="BA2201" s="28"/>
      <c r="BB2201" s="28"/>
      <c r="BC2201" s="28"/>
      <c r="BD2201" s="28"/>
      <c r="BE2201" s="28"/>
      <c r="BF2201" s="28"/>
      <c r="BG2201" s="28"/>
      <c r="BH2201" s="28"/>
      <c r="BI2201" s="28"/>
      <c r="BJ2201" s="28"/>
      <c r="BK2201" s="28"/>
      <c r="BL2201" s="28"/>
      <c r="BM2201" s="28"/>
      <c r="BN2201" s="28"/>
      <c r="BO2201" s="28"/>
      <c r="BP2201" s="28"/>
      <c r="BQ2201" s="28"/>
    </row>
    <row r="2202" spans="1:69" ht="12.75" customHeight="1">
      <c r="A2202" s="19"/>
      <c r="B2202" s="19"/>
      <c r="C2202" s="17"/>
      <c r="D2202" s="19"/>
      <c r="E2202" s="19"/>
      <c r="F2202" s="20"/>
      <c r="G2202" s="19"/>
      <c r="H2202" s="41"/>
      <c r="I2202" s="41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  <c r="AC2202" s="19"/>
      <c r="AD2202" s="19"/>
      <c r="AE2202" s="19"/>
      <c r="AF2202" s="19"/>
      <c r="AG2202" s="19"/>
      <c r="AH2202" s="19"/>
      <c r="AI2202" s="19"/>
      <c r="AJ2202" s="19"/>
      <c r="AK2202" s="19"/>
      <c r="AL2202" s="19"/>
      <c r="AM2202" s="19"/>
      <c r="AN2202" s="19"/>
      <c r="AO2202" s="19"/>
      <c r="AP2202" s="19"/>
      <c r="AQ2202" s="19"/>
      <c r="AR2202" s="19"/>
      <c r="AS2202" s="19"/>
      <c r="AT2202" s="19"/>
      <c r="AU2202" s="19"/>
      <c r="AV2202" s="19"/>
      <c r="AW2202" s="28"/>
      <c r="AX2202" s="28"/>
      <c r="AY2202" s="28"/>
      <c r="AZ2202" s="28"/>
      <c r="BA2202" s="28"/>
      <c r="BB2202" s="28"/>
      <c r="BC2202" s="28"/>
      <c r="BD2202" s="28"/>
      <c r="BE2202" s="28"/>
      <c r="BF2202" s="28"/>
      <c r="BG2202" s="28"/>
      <c r="BH2202" s="28"/>
      <c r="BI2202" s="28"/>
      <c r="BJ2202" s="28"/>
      <c r="BK2202" s="28"/>
      <c r="BL2202" s="28"/>
      <c r="BM2202" s="28"/>
      <c r="BN2202" s="28"/>
      <c r="BO2202" s="28"/>
      <c r="BP2202" s="28"/>
      <c r="BQ2202" s="28"/>
    </row>
    <row r="2203" spans="1:69" ht="12.75" customHeight="1">
      <c r="A2203" s="19"/>
      <c r="B2203" s="19"/>
      <c r="C2203" s="17"/>
      <c r="D2203" s="19"/>
      <c r="E2203" s="19"/>
      <c r="F2203" s="20"/>
      <c r="G2203" s="19"/>
      <c r="H2203" s="41"/>
      <c r="I2203" s="41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  <c r="AB2203" s="19"/>
      <c r="AC2203" s="19"/>
      <c r="AD2203" s="19"/>
      <c r="AE2203" s="19"/>
      <c r="AF2203" s="19"/>
      <c r="AG2203" s="19"/>
      <c r="AH2203" s="19"/>
      <c r="AI2203" s="19"/>
      <c r="AJ2203" s="19"/>
      <c r="AK2203" s="19"/>
      <c r="AL2203" s="19"/>
      <c r="AM2203" s="19"/>
      <c r="AN2203" s="19"/>
      <c r="AO2203" s="19"/>
      <c r="AP2203" s="19"/>
      <c r="AQ2203" s="19"/>
      <c r="AR2203" s="19"/>
      <c r="AS2203" s="19"/>
      <c r="AT2203" s="19"/>
      <c r="AU2203" s="19"/>
      <c r="AV2203" s="19"/>
      <c r="AW2203" s="28"/>
      <c r="AX2203" s="28"/>
      <c r="AY2203" s="28"/>
      <c r="AZ2203" s="28"/>
      <c r="BA2203" s="28"/>
      <c r="BB2203" s="28"/>
      <c r="BC2203" s="28"/>
      <c r="BD2203" s="28"/>
      <c r="BE2203" s="28"/>
      <c r="BF2203" s="28"/>
      <c r="BG2203" s="28"/>
      <c r="BH2203" s="28"/>
      <c r="BI2203" s="28"/>
      <c r="BJ2203" s="28"/>
      <c r="BK2203" s="28"/>
      <c r="BL2203" s="28"/>
      <c r="BM2203" s="28"/>
      <c r="BN2203" s="28"/>
      <c r="BO2203" s="28"/>
      <c r="BP2203" s="28"/>
      <c r="BQ2203" s="28"/>
    </row>
    <row r="2204" spans="1:69" ht="12.75" customHeight="1">
      <c r="A2204" s="19"/>
      <c r="B2204" s="19"/>
      <c r="C2204" s="17"/>
      <c r="D2204" s="19"/>
      <c r="E2204" s="19"/>
      <c r="F2204" s="20"/>
      <c r="G2204" s="19"/>
      <c r="H2204" s="41"/>
      <c r="I2204" s="41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/>
      <c r="AD2204" s="19"/>
      <c r="AE2204" s="19"/>
      <c r="AF2204" s="19"/>
      <c r="AG2204" s="19"/>
      <c r="AH2204" s="19"/>
      <c r="AI2204" s="19"/>
      <c r="AJ2204" s="19"/>
      <c r="AK2204" s="19"/>
      <c r="AL2204" s="19"/>
      <c r="AM2204" s="19"/>
      <c r="AN2204" s="19"/>
      <c r="AO2204" s="19"/>
      <c r="AP2204" s="19"/>
      <c r="AQ2204" s="19"/>
      <c r="AR2204" s="19"/>
      <c r="AS2204" s="19"/>
      <c r="AT2204" s="19"/>
      <c r="AU2204" s="19"/>
      <c r="AV2204" s="19"/>
      <c r="AW2204" s="28"/>
      <c r="AX2204" s="28"/>
      <c r="AY2204" s="28"/>
      <c r="AZ2204" s="28"/>
      <c r="BA2204" s="28"/>
      <c r="BB2204" s="28"/>
      <c r="BC2204" s="28"/>
      <c r="BD2204" s="28"/>
      <c r="BE2204" s="28"/>
      <c r="BF2204" s="28"/>
      <c r="BG2204" s="28"/>
      <c r="BH2204" s="28"/>
      <c r="BI2204" s="28"/>
      <c r="BJ2204" s="28"/>
      <c r="BK2204" s="28"/>
      <c r="BL2204" s="28"/>
      <c r="BM2204" s="28"/>
      <c r="BN2204" s="28"/>
      <c r="BO2204" s="28"/>
      <c r="BP2204" s="28"/>
      <c r="BQ2204" s="28"/>
    </row>
    <row r="2205" spans="1:69" ht="12.75" customHeight="1">
      <c r="A2205" s="19"/>
      <c r="B2205" s="19"/>
      <c r="C2205" s="17"/>
      <c r="D2205" s="19"/>
      <c r="E2205" s="19"/>
      <c r="F2205" s="20"/>
      <c r="G2205" s="19"/>
      <c r="H2205" s="41"/>
      <c r="I2205" s="41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  <c r="X2205" s="19"/>
      <c r="Y2205" s="19"/>
      <c r="Z2205" s="19"/>
      <c r="AA2205" s="19"/>
      <c r="AB2205" s="19"/>
      <c r="AC2205" s="19"/>
      <c r="AD2205" s="19"/>
      <c r="AE2205" s="19"/>
      <c r="AF2205" s="19"/>
      <c r="AG2205" s="19"/>
      <c r="AH2205" s="19"/>
      <c r="AI2205" s="19"/>
      <c r="AJ2205" s="19"/>
      <c r="AK2205" s="19"/>
      <c r="AL2205" s="19"/>
      <c r="AM2205" s="19"/>
      <c r="AN2205" s="19"/>
      <c r="AO2205" s="19"/>
      <c r="AP2205" s="19"/>
      <c r="AQ2205" s="19"/>
      <c r="AR2205" s="19"/>
      <c r="AS2205" s="19"/>
      <c r="AT2205" s="19"/>
      <c r="AU2205" s="19"/>
      <c r="AV2205" s="19"/>
      <c r="AW2205" s="28"/>
      <c r="AX2205" s="28"/>
      <c r="AY2205" s="28"/>
      <c r="AZ2205" s="28"/>
      <c r="BA2205" s="28"/>
      <c r="BB2205" s="28"/>
      <c r="BC2205" s="28"/>
      <c r="BD2205" s="28"/>
      <c r="BE2205" s="28"/>
      <c r="BF2205" s="28"/>
      <c r="BG2205" s="28"/>
      <c r="BH2205" s="28"/>
      <c r="BI2205" s="28"/>
      <c r="BJ2205" s="28"/>
      <c r="BK2205" s="28"/>
      <c r="BL2205" s="28"/>
      <c r="BM2205" s="28"/>
      <c r="BN2205" s="28"/>
      <c r="BO2205" s="28"/>
      <c r="BP2205" s="28"/>
      <c r="BQ2205" s="28"/>
    </row>
    <row r="2206" spans="1:69" ht="12.75" customHeight="1">
      <c r="A2206" s="19"/>
      <c r="B2206" s="19"/>
      <c r="C2206" s="17"/>
      <c r="D2206" s="19"/>
      <c r="E2206" s="19"/>
      <c r="F2206" s="20"/>
      <c r="G2206" s="19"/>
      <c r="H2206" s="41"/>
      <c r="I2206" s="41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19"/>
      <c r="AG2206" s="19"/>
      <c r="AH2206" s="19"/>
      <c r="AI2206" s="19"/>
      <c r="AJ2206" s="19"/>
      <c r="AK2206" s="19"/>
      <c r="AL2206" s="19"/>
      <c r="AM2206" s="19"/>
      <c r="AN2206" s="19"/>
      <c r="AO2206" s="19"/>
      <c r="AP2206" s="19"/>
      <c r="AQ2206" s="19"/>
      <c r="AR2206" s="19"/>
      <c r="AS2206" s="19"/>
      <c r="AT2206" s="19"/>
      <c r="AU2206" s="19"/>
      <c r="AV2206" s="19"/>
      <c r="AW2206" s="28"/>
      <c r="AX2206" s="28"/>
      <c r="AY2206" s="28"/>
      <c r="AZ2206" s="28"/>
      <c r="BA2206" s="28"/>
      <c r="BB2206" s="28"/>
      <c r="BC2206" s="28"/>
      <c r="BD2206" s="28"/>
      <c r="BE2206" s="28"/>
      <c r="BF2206" s="28"/>
      <c r="BG2206" s="28"/>
      <c r="BH2206" s="28"/>
      <c r="BI2206" s="28"/>
      <c r="BJ2206" s="28"/>
      <c r="BK2206" s="28"/>
      <c r="BL2206" s="28"/>
      <c r="BM2206" s="28"/>
      <c r="BN2206" s="28"/>
      <c r="BO2206" s="28"/>
      <c r="BP2206" s="28"/>
      <c r="BQ2206" s="28"/>
    </row>
    <row r="2207" spans="1:69" ht="12.75" customHeight="1">
      <c r="A2207" s="19"/>
      <c r="B2207" s="19"/>
      <c r="C2207" s="17"/>
      <c r="D2207" s="19"/>
      <c r="E2207" s="19"/>
      <c r="F2207" s="20"/>
      <c r="G2207" s="19"/>
      <c r="H2207" s="41"/>
      <c r="I2207" s="41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  <c r="AC2207" s="19"/>
      <c r="AD2207" s="19"/>
      <c r="AE2207" s="19"/>
      <c r="AF2207" s="19"/>
      <c r="AG2207" s="19"/>
      <c r="AH2207" s="19"/>
      <c r="AI2207" s="19"/>
      <c r="AJ2207" s="19"/>
      <c r="AK2207" s="19"/>
      <c r="AL2207" s="19"/>
      <c r="AM2207" s="19"/>
      <c r="AN2207" s="19"/>
      <c r="AO2207" s="19"/>
      <c r="AP2207" s="19"/>
      <c r="AQ2207" s="19"/>
      <c r="AR2207" s="19"/>
      <c r="AS2207" s="19"/>
      <c r="AT2207" s="19"/>
      <c r="AU2207" s="19"/>
      <c r="AV2207" s="19"/>
      <c r="AW2207" s="28"/>
      <c r="AX2207" s="28"/>
      <c r="AY2207" s="28"/>
      <c r="AZ2207" s="28"/>
      <c r="BA2207" s="28"/>
      <c r="BB2207" s="28"/>
      <c r="BC2207" s="28"/>
      <c r="BD2207" s="28"/>
      <c r="BE2207" s="28"/>
      <c r="BF2207" s="28"/>
      <c r="BG2207" s="28"/>
      <c r="BH2207" s="28"/>
      <c r="BI2207" s="28"/>
      <c r="BJ2207" s="28"/>
      <c r="BK2207" s="28"/>
      <c r="BL2207" s="28"/>
      <c r="BM2207" s="28"/>
      <c r="BN2207" s="28"/>
      <c r="BO2207" s="28"/>
      <c r="BP2207" s="28"/>
      <c r="BQ2207" s="28"/>
    </row>
    <row r="2208" spans="1:69" ht="12.75" customHeight="1">
      <c r="A2208" s="19"/>
      <c r="B2208" s="19"/>
      <c r="C2208" s="17"/>
      <c r="D2208" s="19"/>
      <c r="E2208" s="19"/>
      <c r="F2208" s="20"/>
      <c r="G2208" s="19"/>
      <c r="H2208" s="41"/>
      <c r="I2208" s="41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  <c r="AG2208" s="19"/>
      <c r="AH2208" s="19"/>
      <c r="AI2208" s="19"/>
      <c r="AJ2208" s="19"/>
      <c r="AK2208" s="19"/>
      <c r="AL2208" s="19"/>
      <c r="AM2208" s="19"/>
      <c r="AN2208" s="19"/>
      <c r="AO2208" s="19"/>
      <c r="AP2208" s="19"/>
      <c r="AQ2208" s="19"/>
      <c r="AR2208" s="19"/>
      <c r="AS2208" s="19"/>
      <c r="AT2208" s="19"/>
      <c r="AU2208" s="19"/>
      <c r="AV2208" s="19"/>
      <c r="AW2208" s="28"/>
      <c r="AX2208" s="28"/>
      <c r="AY2208" s="28"/>
      <c r="AZ2208" s="28"/>
      <c r="BA2208" s="28"/>
      <c r="BB2208" s="28"/>
      <c r="BC2208" s="28"/>
      <c r="BD2208" s="28"/>
      <c r="BE2208" s="28"/>
      <c r="BF2208" s="28"/>
      <c r="BG2208" s="28"/>
      <c r="BH2208" s="28"/>
      <c r="BI2208" s="28"/>
      <c r="BJ2208" s="28"/>
      <c r="BK2208" s="28"/>
      <c r="BL2208" s="28"/>
      <c r="BM2208" s="28"/>
      <c r="BN2208" s="28"/>
      <c r="BO2208" s="28"/>
      <c r="BP2208" s="28"/>
      <c r="BQ2208" s="28"/>
    </row>
    <row r="2209" spans="1:69" ht="12.75" customHeight="1">
      <c r="A2209" s="19"/>
      <c r="B2209" s="19"/>
      <c r="C2209" s="17"/>
      <c r="D2209" s="19"/>
      <c r="E2209" s="19"/>
      <c r="F2209" s="20"/>
      <c r="G2209" s="19"/>
      <c r="H2209" s="41"/>
      <c r="I2209" s="41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19"/>
      <c r="AG2209" s="19"/>
      <c r="AH2209" s="19"/>
      <c r="AI2209" s="19"/>
      <c r="AJ2209" s="19"/>
      <c r="AK2209" s="19"/>
      <c r="AL2209" s="19"/>
      <c r="AM2209" s="19"/>
      <c r="AN2209" s="19"/>
      <c r="AO2209" s="19"/>
      <c r="AP2209" s="19"/>
      <c r="AQ2209" s="19"/>
      <c r="AR2209" s="19"/>
      <c r="AS2209" s="19"/>
      <c r="AT2209" s="19"/>
      <c r="AU2209" s="19"/>
      <c r="AV2209" s="19"/>
      <c r="AW2209" s="28"/>
      <c r="AX2209" s="28"/>
      <c r="AY2209" s="28"/>
      <c r="AZ2209" s="28"/>
      <c r="BA2209" s="28"/>
      <c r="BB2209" s="28"/>
      <c r="BC2209" s="28"/>
      <c r="BD2209" s="28"/>
      <c r="BE2209" s="28"/>
      <c r="BF2209" s="28"/>
      <c r="BG2209" s="28"/>
      <c r="BH2209" s="28"/>
      <c r="BI2209" s="28"/>
      <c r="BJ2209" s="28"/>
      <c r="BK2209" s="28"/>
      <c r="BL2209" s="28"/>
      <c r="BM2209" s="28"/>
      <c r="BN2209" s="28"/>
      <c r="BO2209" s="28"/>
      <c r="BP2209" s="28"/>
      <c r="BQ2209" s="28"/>
    </row>
    <row r="2210" spans="1:69" ht="12.75" customHeight="1">
      <c r="A2210" s="19"/>
      <c r="B2210" s="19"/>
      <c r="C2210" s="17"/>
      <c r="D2210" s="19"/>
      <c r="E2210" s="19"/>
      <c r="F2210" s="20"/>
      <c r="G2210" s="19"/>
      <c r="H2210" s="41"/>
      <c r="I2210" s="41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19"/>
      <c r="AG2210" s="19"/>
      <c r="AH2210" s="19"/>
      <c r="AI2210" s="19"/>
      <c r="AJ2210" s="19"/>
      <c r="AK2210" s="19"/>
      <c r="AL2210" s="19"/>
      <c r="AM2210" s="19"/>
      <c r="AN2210" s="19"/>
      <c r="AO2210" s="19"/>
      <c r="AP2210" s="19"/>
      <c r="AQ2210" s="19"/>
      <c r="AR2210" s="19"/>
      <c r="AS2210" s="19"/>
      <c r="AT2210" s="19"/>
      <c r="AU2210" s="19"/>
      <c r="AV2210" s="19"/>
      <c r="AW2210" s="28"/>
      <c r="AX2210" s="28"/>
      <c r="AY2210" s="28"/>
      <c r="AZ2210" s="28"/>
      <c r="BA2210" s="28"/>
      <c r="BB2210" s="28"/>
      <c r="BC2210" s="28"/>
      <c r="BD2210" s="28"/>
      <c r="BE2210" s="28"/>
      <c r="BF2210" s="28"/>
      <c r="BG2210" s="28"/>
      <c r="BH2210" s="28"/>
      <c r="BI2210" s="28"/>
      <c r="BJ2210" s="28"/>
      <c r="BK2210" s="28"/>
      <c r="BL2210" s="28"/>
      <c r="BM2210" s="28"/>
      <c r="BN2210" s="28"/>
      <c r="BO2210" s="28"/>
      <c r="BP2210" s="28"/>
      <c r="BQ2210" s="28"/>
    </row>
    <row r="2211" spans="1:69" ht="12.75" customHeight="1">
      <c r="A2211" s="19"/>
      <c r="B2211" s="19"/>
      <c r="C2211" s="17"/>
      <c r="D2211" s="19"/>
      <c r="E2211" s="19"/>
      <c r="F2211" s="20"/>
      <c r="G2211" s="19"/>
      <c r="H2211" s="41"/>
      <c r="I2211" s="41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19"/>
      <c r="AG2211" s="19"/>
      <c r="AH2211" s="19"/>
      <c r="AI2211" s="19"/>
      <c r="AJ2211" s="19"/>
      <c r="AK2211" s="19"/>
      <c r="AL2211" s="19"/>
      <c r="AM2211" s="19"/>
      <c r="AN2211" s="19"/>
      <c r="AO2211" s="19"/>
      <c r="AP2211" s="19"/>
      <c r="AQ2211" s="19"/>
      <c r="AR2211" s="19"/>
      <c r="AS2211" s="19"/>
      <c r="AT2211" s="19"/>
      <c r="AU2211" s="19"/>
      <c r="AV2211" s="19"/>
      <c r="AW2211" s="28"/>
      <c r="AX2211" s="28"/>
      <c r="AY2211" s="28"/>
      <c r="AZ2211" s="28"/>
      <c r="BA2211" s="28"/>
      <c r="BB2211" s="28"/>
      <c r="BC2211" s="28"/>
      <c r="BD2211" s="28"/>
      <c r="BE2211" s="28"/>
      <c r="BF2211" s="28"/>
      <c r="BG2211" s="28"/>
      <c r="BH2211" s="28"/>
      <c r="BI2211" s="28"/>
      <c r="BJ2211" s="28"/>
      <c r="BK2211" s="28"/>
      <c r="BL2211" s="28"/>
      <c r="BM2211" s="28"/>
      <c r="BN2211" s="28"/>
      <c r="BO2211" s="28"/>
      <c r="BP2211" s="28"/>
      <c r="BQ2211" s="28"/>
    </row>
    <row r="2212" spans="1:69" ht="12.75" customHeight="1">
      <c r="A2212" s="19"/>
      <c r="B2212" s="19"/>
      <c r="C2212" s="17"/>
      <c r="D2212" s="19"/>
      <c r="E2212" s="19"/>
      <c r="F2212" s="20"/>
      <c r="G2212" s="19"/>
      <c r="H2212" s="41"/>
      <c r="I2212" s="41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19"/>
      <c r="AG2212" s="19"/>
      <c r="AH2212" s="19"/>
      <c r="AI2212" s="19"/>
      <c r="AJ2212" s="19"/>
      <c r="AK2212" s="19"/>
      <c r="AL2212" s="19"/>
      <c r="AM2212" s="19"/>
      <c r="AN2212" s="19"/>
      <c r="AO2212" s="19"/>
      <c r="AP2212" s="19"/>
      <c r="AQ2212" s="19"/>
      <c r="AR2212" s="19"/>
      <c r="AS2212" s="19"/>
      <c r="AT2212" s="19"/>
      <c r="AU2212" s="19"/>
      <c r="AV2212" s="19"/>
      <c r="AW2212" s="28"/>
      <c r="AX2212" s="28"/>
      <c r="AY2212" s="28"/>
      <c r="AZ2212" s="28"/>
      <c r="BA2212" s="28"/>
      <c r="BB2212" s="28"/>
      <c r="BC2212" s="28"/>
      <c r="BD2212" s="28"/>
      <c r="BE2212" s="28"/>
      <c r="BF2212" s="28"/>
      <c r="BG2212" s="28"/>
      <c r="BH2212" s="28"/>
      <c r="BI2212" s="28"/>
      <c r="BJ2212" s="28"/>
      <c r="BK2212" s="28"/>
      <c r="BL2212" s="28"/>
      <c r="BM2212" s="28"/>
      <c r="BN2212" s="28"/>
      <c r="BO2212" s="28"/>
      <c r="BP2212" s="28"/>
      <c r="BQ2212" s="28"/>
    </row>
    <row r="2213" spans="1:69" ht="12.75" customHeight="1">
      <c r="A2213" s="19"/>
      <c r="B2213" s="19"/>
      <c r="C2213" s="17"/>
      <c r="D2213" s="19"/>
      <c r="E2213" s="19"/>
      <c r="F2213" s="20"/>
      <c r="G2213" s="19"/>
      <c r="H2213" s="41"/>
      <c r="I2213" s="41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19"/>
      <c r="AG2213" s="19"/>
      <c r="AH2213" s="19"/>
      <c r="AI2213" s="19"/>
      <c r="AJ2213" s="19"/>
      <c r="AK2213" s="19"/>
      <c r="AL2213" s="19"/>
      <c r="AM2213" s="19"/>
      <c r="AN2213" s="19"/>
      <c r="AO2213" s="19"/>
      <c r="AP2213" s="19"/>
      <c r="AQ2213" s="19"/>
      <c r="AR2213" s="19"/>
      <c r="AS2213" s="19"/>
      <c r="AT2213" s="19"/>
      <c r="AU2213" s="19"/>
      <c r="AV2213" s="19"/>
      <c r="AW2213" s="28"/>
      <c r="AX2213" s="28"/>
      <c r="AY2213" s="28"/>
      <c r="AZ2213" s="28"/>
      <c r="BA2213" s="28"/>
      <c r="BB2213" s="28"/>
      <c r="BC2213" s="28"/>
      <c r="BD2213" s="28"/>
      <c r="BE2213" s="28"/>
      <c r="BF2213" s="28"/>
      <c r="BG2213" s="28"/>
      <c r="BH2213" s="28"/>
      <c r="BI2213" s="28"/>
      <c r="BJ2213" s="28"/>
      <c r="BK2213" s="28"/>
      <c r="BL2213" s="28"/>
      <c r="BM2213" s="28"/>
      <c r="BN2213" s="28"/>
      <c r="BO2213" s="28"/>
      <c r="BP2213" s="28"/>
      <c r="BQ2213" s="28"/>
    </row>
    <row r="2214" spans="1:69" ht="12.75" customHeight="1">
      <c r="A2214" s="19"/>
      <c r="B2214" s="19"/>
      <c r="C2214" s="17"/>
      <c r="D2214" s="19"/>
      <c r="E2214" s="19"/>
      <c r="F2214" s="20"/>
      <c r="G2214" s="19"/>
      <c r="H2214" s="41"/>
      <c r="I2214" s="41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19"/>
      <c r="AG2214" s="19"/>
      <c r="AH2214" s="19"/>
      <c r="AI2214" s="19"/>
      <c r="AJ2214" s="19"/>
      <c r="AK2214" s="19"/>
      <c r="AL2214" s="19"/>
      <c r="AM2214" s="19"/>
      <c r="AN2214" s="19"/>
      <c r="AO2214" s="19"/>
      <c r="AP2214" s="19"/>
      <c r="AQ2214" s="19"/>
      <c r="AR2214" s="19"/>
      <c r="AS2214" s="19"/>
      <c r="AT2214" s="19"/>
      <c r="AU2214" s="19"/>
      <c r="AV2214" s="19"/>
      <c r="AW2214" s="28"/>
      <c r="AX2214" s="28"/>
      <c r="AY2214" s="28"/>
      <c r="AZ2214" s="28"/>
      <c r="BA2214" s="28"/>
      <c r="BB2214" s="28"/>
      <c r="BC2214" s="28"/>
      <c r="BD2214" s="28"/>
      <c r="BE2214" s="28"/>
      <c r="BF2214" s="28"/>
      <c r="BG2214" s="28"/>
      <c r="BH2214" s="28"/>
      <c r="BI2214" s="28"/>
      <c r="BJ2214" s="28"/>
      <c r="BK2214" s="28"/>
      <c r="BL2214" s="28"/>
      <c r="BM2214" s="28"/>
      <c r="BN2214" s="28"/>
      <c r="BO2214" s="28"/>
      <c r="BP2214" s="28"/>
      <c r="BQ2214" s="28"/>
    </row>
    <row r="2215" spans="1:69" ht="12.75" customHeight="1">
      <c r="A2215" s="19"/>
      <c r="B2215" s="19"/>
      <c r="C2215" s="17"/>
      <c r="D2215" s="19"/>
      <c r="E2215" s="19"/>
      <c r="F2215" s="20"/>
      <c r="G2215" s="19"/>
      <c r="H2215" s="41"/>
      <c r="I2215" s="41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19"/>
      <c r="AG2215" s="19"/>
      <c r="AH2215" s="19"/>
      <c r="AI2215" s="19"/>
      <c r="AJ2215" s="19"/>
      <c r="AK2215" s="19"/>
      <c r="AL2215" s="19"/>
      <c r="AM2215" s="19"/>
      <c r="AN2215" s="19"/>
      <c r="AO2215" s="19"/>
      <c r="AP2215" s="19"/>
      <c r="AQ2215" s="19"/>
      <c r="AR2215" s="19"/>
      <c r="AS2215" s="19"/>
      <c r="AT2215" s="19"/>
      <c r="AU2215" s="19"/>
      <c r="AV2215" s="19"/>
      <c r="AW2215" s="28"/>
      <c r="AX2215" s="28"/>
      <c r="AY2215" s="28"/>
      <c r="AZ2215" s="28"/>
      <c r="BA2215" s="28"/>
      <c r="BB2215" s="28"/>
      <c r="BC2215" s="28"/>
      <c r="BD2215" s="28"/>
      <c r="BE2215" s="28"/>
      <c r="BF2215" s="28"/>
      <c r="BG2215" s="28"/>
      <c r="BH2215" s="28"/>
      <c r="BI2215" s="28"/>
      <c r="BJ2215" s="28"/>
      <c r="BK2215" s="28"/>
      <c r="BL2215" s="28"/>
      <c r="BM2215" s="28"/>
      <c r="BN2215" s="28"/>
      <c r="BO2215" s="28"/>
      <c r="BP2215" s="28"/>
      <c r="BQ2215" s="28"/>
    </row>
    <row r="2216" spans="1:69" ht="12.75" customHeight="1">
      <c r="A2216" s="19"/>
      <c r="B2216" s="19"/>
      <c r="C2216" s="17"/>
      <c r="D2216" s="19"/>
      <c r="E2216" s="19"/>
      <c r="F2216" s="20"/>
      <c r="G2216" s="19"/>
      <c r="H2216" s="41"/>
      <c r="I2216" s="41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19"/>
      <c r="AG2216" s="19"/>
      <c r="AH2216" s="19"/>
      <c r="AI2216" s="19"/>
      <c r="AJ2216" s="19"/>
      <c r="AK2216" s="19"/>
      <c r="AL2216" s="19"/>
      <c r="AM2216" s="19"/>
      <c r="AN2216" s="19"/>
      <c r="AO2216" s="19"/>
      <c r="AP2216" s="19"/>
      <c r="AQ2216" s="19"/>
      <c r="AR2216" s="19"/>
      <c r="AS2216" s="19"/>
      <c r="AT2216" s="19"/>
      <c r="AU2216" s="19"/>
      <c r="AV2216" s="19"/>
      <c r="AW2216" s="28"/>
      <c r="AX2216" s="28"/>
      <c r="AY2216" s="28"/>
      <c r="AZ2216" s="28"/>
      <c r="BA2216" s="28"/>
      <c r="BB2216" s="28"/>
      <c r="BC2216" s="28"/>
      <c r="BD2216" s="28"/>
      <c r="BE2216" s="28"/>
      <c r="BF2216" s="28"/>
      <c r="BG2216" s="28"/>
      <c r="BH2216" s="28"/>
      <c r="BI2216" s="28"/>
      <c r="BJ2216" s="28"/>
      <c r="BK2216" s="28"/>
      <c r="BL2216" s="28"/>
      <c r="BM2216" s="28"/>
      <c r="BN2216" s="28"/>
      <c r="BO2216" s="28"/>
      <c r="BP2216" s="28"/>
      <c r="BQ2216" s="28"/>
    </row>
    <row r="2217" spans="1:69" ht="12.75" customHeight="1">
      <c r="A2217" s="19"/>
      <c r="B2217" s="19"/>
      <c r="C2217" s="17"/>
      <c r="D2217" s="19"/>
      <c r="E2217" s="19"/>
      <c r="F2217" s="20"/>
      <c r="G2217" s="19"/>
      <c r="H2217" s="41"/>
      <c r="I2217" s="41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19"/>
      <c r="AG2217" s="19"/>
      <c r="AH2217" s="19"/>
      <c r="AI2217" s="19"/>
      <c r="AJ2217" s="19"/>
      <c r="AK2217" s="19"/>
      <c r="AL2217" s="19"/>
      <c r="AM2217" s="19"/>
      <c r="AN2217" s="19"/>
      <c r="AO2217" s="19"/>
      <c r="AP2217" s="19"/>
      <c r="AQ2217" s="19"/>
      <c r="AR2217" s="19"/>
      <c r="AS2217" s="19"/>
      <c r="AT2217" s="19"/>
      <c r="AU2217" s="19"/>
      <c r="AV2217" s="19"/>
      <c r="AW2217" s="28"/>
      <c r="AX2217" s="28"/>
      <c r="AY2217" s="28"/>
      <c r="AZ2217" s="28"/>
      <c r="BA2217" s="28"/>
      <c r="BB2217" s="28"/>
      <c r="BC2217" s="28"/>
      <c r="BD2217" s="28"/>
      <c r="BE2217" s="28"/>
      <c r="BF2217" s="28"/>
      <c r="BG2217" s="28"/>
      <c r="BH2217" s="28"/>
      <c r="BI2217" s="28"/>
      <c r="BJ2217" s="28"/>
      <c r="BK2217" s="28"/>
      <c r="BL2217" s="28"/>
      <c r="BM2217" s="28"/>
      <c r="BN2217" s="28"/>
      <c r="BO2217" s="28"/>
      <c r="BP2217" s="28"/>
      <c r="BQ2217" s="28"/>
    </row>
    <row r="2218" spans="1:69" ht="12.75" customHeight="1">
      <c r="A2218" s="19"/>
      <c r="B2218" s="19"/>
      <c r="C2218" s="17"/>
      <c r="D2218" s="19"/>
      <c r="E2218" s="19"/>
      <c r="F2218" s="20"/>
      <c r="G2218" s="19"/>
      <c r="H2218" s="41"/>
      <c r="I2218" s="41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19"/>
      <c r="AG2218" s="19"/>
      <c r="AH2218" s="19"/>
      <c r="AI2218" s="19"/>
      <c r="AJ2218" s="19"/>
      <c r="AK2218" s="19"/>
      <c r="AL2218" s="19"/>
      <c r="AM2218" s="19"/>
      <c r="AN2218" s="19"/>
      <c r="AO2218" s="19"/>
      <c r="AP2218" s="19"/>
      <c r="AQ2218" s="19"/>
      <c r="AR2218" s="19"/>
      <c r="AS2218" s="19"/>
      <c r="AT2218" s="19"/>
      <c r="AU2218" s="19"/>
      <c r="AV2218" s="19"/>
      <c r="AW2218" s="28"/>
      <c r="AX2218" s="28"/>
      <c r="AY2218" s="28"/>
      <c r="AZ2218" s="28"/>
      <c r="BA2218" s="28"/>
      <c r="BB2218" s="28"/>
      <c r="BC2218" s="28"/>
      <c r="BD2218" s="28"/>
      <c r="BE2218" s="28"/>
      <c r="BF2218" s="28"/>
      <c r="BG2218" s="28"/>
      <c r="BH2218" s="28"/>
      <c r="BI2218" s="28"/>
      <c r="BJ2218" s="28"/>
      <c r="BK2218" s="28"/>
      <c r="BL2218" s="28"/>
      <c r="BM2218" s="28"/>
      <c r="BN2218" s="28"/>
      <c r="BO2218" s="28"/>
      <c r="BP2218" s="28"/>
      <c r="BQ2218" s="28"/>
    </row>
    <row r="2219" spans="1:69" ht="12.75" customHeight="1">
      <c r="A2219" s="19"/>
      <c r="B2219" s="19"/>
      <c r="C2219" s="17"/>
      <c r="D2219" s="19"/>
      <c r="E2219" s="19"/>
      <c r="F2219" s="20"/>
      <c r="G2219" s="19"/>
      <c r="H2219" s="41"/>
      <c r="I2219" s="41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19"/>
      <c r="AG2219" s="19"/>
      <c r="AH2219" s="19"/>
      <c r="AI2219" s="19"/>
      <c r="AJ2219" s="19"/>
      <c r="AK2219" s="19"/>
      <c r="AL2219" s="19"/>
      <c r="AM2219" s="19"/>
      <c r="AN2219" s="19"/>
      <c r="AO2219" s="19"/>
      <c r="AP2219" s="19"/>
      <c r="AQ2219" s="19"/>
      <c r="AR2219" s="19"/>
      <c r="AS2219" s="19"/>
      <c r="AT2219" s="19"/>
      <c r="AU2219" s="19"/>
      <c r="AV2219" s="19"/>
      <c r="AW2219" s="28"/>
      <c r="AX2219" s="28"/>
      <c r="AY2219" s="28"/>
      <c r="AZ2219" s="28"/>
      <c r="BA2219" s="28"/>
      <c r="BB2219" s="28"/>
      <c r="BC2219" s="28"/>
      <c r="BD2219" s="28"/>
      <c r="BE2219" s="28"/>
      <c r="BF2219" s="28"/>
      <c r="BG2219" s="28"/>
      <c r="BH2219" s="28"/>
      <c r="BI2219" s="28"/>
      <c r="BJ2219" s="28"/>
      <c r="BK2219" s="28"/>
      <c r="BL2219" s="28"/>
      <c r="BM2219" s="28"/>
      <c r="BN2219" s="28"/>
      <c r="BO2219" s="28"/>
      <c r="BP2219" s="28"/>
      <c r="BQ2219" s="28"/>
    </row>
    <row r="2220" spans="1:69" ht="12.75" customHeight="1">
      <c r="A2220" s="19"/>
      <c r="B2220" s="19"/>
      <c r="C2220" s="17"/>
      <c r="D2220" s="19"/>
      <c r="E2220" s="19"/>
      <c r="F2220" s="20"/>
      <c r="G2220" s="19"/>
      <c r="H2220" s="41"/>
      <c r="I2220" s="41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  <c r="AC2220" s="19"/>
      <c r="AD2220" s="19"/>
      <c r="AE2220" s="19"/>
      <c r="AF2220" s="19"/>
      <c r="AG2220" s="19"/>
      <c r="AH2220" s="19"/>
      <c r="AI2220" s="19"/>
      <c r="AJ2220" s="19"/>
      <c r="AK2220" s="19"/>
      <c r="AL2220" s="19"/>
      <c r="AM2220" s="19"/>
      <c r="AN2220" s="19"/>
      <c r="AO2220" s="19"/>
      <c r="AP2220" s="19"/>
      <c r="AQ2220" s="19"/>
      <c r="AR2220" s="19"/>
      <c r="AS2220" s="19"/>
      <c r="AT2220" s="19"/>
      <c r="AU2220" s="19"/>
      <c r="AV2220" s="19"/>
      <c r="AW2220" s="28"/>
      <c r="AX2220" s="28"/>
      <c r="AY2220" s="28"/>
      <c r="AZ2220" s="28"/>
      <c r="BA2220" s="28"/>
      <c r="BB2220" s="28"/>
      <c r="BC2220" s="28"/>
      <c r="BD2220" s="28"/>
      <c r="BE2220" s="28"/>
      <c r="BF2220" s="28"/>
      <c r="BG2220" s="28"/>
      <c r="BH2220" s="28"/>
      <c r="BI2220" s="28"/>
      <c r="BJ2220" s="28"/>
      <c r="BK2220" s="28"/>
      <c r="BL2220" s="28"/>
      <c r="BM2220" s="28"/>
      <c r="BN2220" s="28"/>
      <c r="BO2220" s="28"/>
      <c r="BP2220" s="28"/>
      <c r="BQ2220" s="28"/>
    </row>
    <row r="2221" spans="1:69" ht="12.75" customHeight="1">
      <c r="A2221" s="19"/>
      <c r="B2221" s="19"/>
      <c r="C2221" s="17"/>
      <c r="D2221" s="19"/>
      <c r="E2221" s="19"/>
      <c r="F2221" s="20"/>
      <c r="G2221" s="19"/>
      <c r="H2221" s="41"/>
      <c r="I2221" s="41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  <c r="AC2221" s="19"/>
      <c r="AD2221" s="19"/>
      <c r="AE2221" s="19"/>
      <c r="AF2221" s="19"/>
      <c r="AG2221" s="19"/>
      <c r="AH2221" s="19"/>
      <c r="AI2221" s="19"/>
      <c r="AJ2221" s="19"/>
      <c r="AK2221" s="19"/>
      <c r="AL2221" s="19"/>
      <c r="AM2221" s="19"/>
      <c r="AN2221" s="19"/>
      <c r="AO2221" s="19"/>
      <c r="AP2221" s="19"/>
      <c r="AQ2221" s="19"/>
      <c r="AR2221" s="19"/>
      <c r="AS2221" s="19"/>
      <c r="AT2221" s="19"/>
      <c r="AU2221" s="19"/>
      <c r="AV2221" s="19"/>
      <c r="AW2221" s="28"/>
      <c r="AX2221" s="28"/>
      <c r="AY2221" s="28"/>
      <c r="AZ2221" s="28"/>
      <c r="BA2221" s="28"/>
      <c r="BB2221" s="28"/>
      <c r="BC2221" s="28"/>
      <c r="BD2221" s="28"/>
      <c r="BE2221" s="28"/>
      <c r="BF2221" s="28"/>
      <c r="BG2221" s="28"/>
      <c r="BH2221" s="28"/>
      <c r="BI2221" s="28"/>
      <c r="BJ2221" s="28"/>
      <c r="BK2221" s="28"/>
      <c r="BL2221" s="28"/>
      <c r="BM2221" s="28"/>
      <c r="BN2221" s="28"/>
      <c r="BO2221" s="28"/>
      <c r="BP2221" s="28"/>
      <c r="BQ2221" s="28"/>
    </row>
    <row r="2222" spans="1:69" ht="12.75" customHeight="1">
      <c r="A2222" s="19"/>
      <c r="B2222" s="19"/>
      <c r="C2222" s="17"/>
      <c r="D2222" s="19"/>
      <c r="E2222" s="19"/>
      <c r="F2222" s="20"/>
      <c r="G2222" s="19"/>
      <c r="H2222" s="41"/>
      <c r="I2222" s="41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19"/>
      <c r="AG2222" s="19"/>
      <c r="AH2222" s="19"/>
      <c r="AI2222" s="19"/>
      <c r="AJ2222" s="19"/>
      <c r="AK2222" s="19"/>
      <c r="AL2222" s="19"/>
      <c r="AM2222" s="19"/>
      <c r="AN2222" s="19"/>
      <c r="AO2222" s="19"/>
      <c r="AP2222" s="19"/>
      <c r="AQ2222" s="19"/>
      <c r="AR2222" s="19"/>
      <c r="AS2222" s="19"/>
      <c r="AT2222" s="19"/>
      <c r="AU2222" s="19"/>
      <c r="AV2222" s="19"/>
      <c r="AW2222" s="28"/>
      <c r="AX2222" s="28"/>
      <c r="AY2222" s="28"/>
      <c r="AZ2222" s="28"/>
      <c r="BA2222" s="28"/>
      <c r="BB2222" s="28"/>
      <c r="BC2222" s="28"/>
      <c r="BD2222" s="28"/>
      <c r="BE2222" s="28"/>
      <c r="BF2222" s="28"/>
      <c r="BG2222" s="28"/>
      <c r="BH2222" s="28"/>
      <c r="BI2222" s="28"/>
      <c r="BJ2222" s="28"/>
      <c r="BK2222" s="28"/>
      <c r="BL2222" s="28"/>
      <c r="BM2222" s="28"/>
      <c r="BN2222" s="28"/>
      <c r="BO2222" s="28"/>
      <c r="BP2222" s="28"/>
      <c r="BQ2222" s="28"/>
    </row>
    <row r="2223" spans="1:69" ht="12.75" customHeight="1">
      <c r="A2223" s="19"/>
      <c r="B2223" s="19"/>
      <c r="C2223" s="17"/>
      <c r="D2223" s="19"/>
      <c r="E2223" s="19"/>
      <c r="F2223" s="20"/>
      <c r="G2223" s="19"/>
      <c r="H2223" s="41"/>
      <c r="I2223" s="41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  <c r="AC2223" s="19"/>
      <c r="AD2223" s="19"/>
      <c r="AE2223" s="19"/>
      <c r="AF2223" s="19"/>
      <c r="AG2223" s="19"/>
      <c r="AH2223" s="19"/>
      <c r="AI2223" s="19"/>
      <c r="AJ2223" s="19"/>
      <c r="AK2223" s="19"/>
      <c r="AL2223" s="19"/>
      <c r="AM2223" s="19"/>
      <c r="AN2223" s="19"/>
      <c r="AO2223" s="19"/>
      <c r="AP2223" s="19"/>
      <c r="AQ2223" s="19"/>
      <c r="AR2223" s="19"/>
      <c r="AS2223" s="19"/>
      <c r="AT2223" s="19"/>
      <c r="AU2223" s="19"/>
      <c r="AV2223" s="19"/>
      <c r="AW2223" s="28"/>
      <c r="AX2223" s="28"/>
      <c r="AY2223" s="28"/>
      <c r="AZ2223" s="28"/>
      <c r="BA2223" s="28"/>
      <c r="BB2223" s="28"/>
      <c r="BC2223" s="28"/>
      <c r="BD2223" s="28"/>
      <c r="BE2223" s="28"/>
      <c r="BF2223" s="28"/>
      <c r="BG2223" s="28"/>
      <c r="BH2223" s="28"/>
      <c r="BI2223" s="28"/>
      <c r="BJ2223" s="28"/>
      <c r="BK2223" s="28"/>
      <c r="BL2223" s="28"/>
      <c r="BM2223" s="28"/>
      <c r="BN2223" s="28"/>
      <c r="BO2223" s="28"/>
      <c r="BP2223" s="28"/>
      <c r="BQ2223" s="28"/>
    </row>
    <row r="2224" spans="1:69" ht="12.75" customHeight="1">
      <c r="A2224" s="19"/>
      <c r="B2224" s="19"/>
      <c r="C2224" s="17"/>
      <c r="D2224" s="19"/>
      <c r="E2224" s="19"/>
      <c r="F2224" s="20"/>
      <c r="G2224" s="19"/>
      <c r="H2224" s="41"/>
      <c r="I2224" s="41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19"/>
      <c r="AG2224" s="19"/>
      <c r="AH2224" s="19"/>
      <c r="AI2224" s="19"/>
      <c r="AJ2224" s="19"/>
      <c r="AK2224" s="19"/>
      <c r="AL2224" s="19"/>
      <c r="AM2224" s="19"/>
      <c r="AN2224" s="19"/>
      <c r="AO2224" s="19"/>
      <c r="AP2224" s="19"/>
      <c r="AQ2224" s="19"/>
      <c r="AR2224" s="19"/>
      <c r="AS2224" s="19"/>
      <c r="AT2224" s="19"/>
      <c r="AU2224" s="19"/>
      <c r="AV2224" s="19"/>
      <c r="AW2224" s="28"/>
      <c r="AX2224" s="28"/>
      <c r="AY2224" s="28"/>
      <c r="AZ2224" s="28"/>
      <c r="BA2224" s="28"/>
      <c r="BB2224" s="28"/>
      <c r="BC2224" s="28"/>
      <c r="BD2224" s="28"/>
      <c r="BE2224" s="28"/>
      <c r="BF2224" s="28"/>
      <c r="BG2224" s="28"/>
      <c r="BH2224" s="28"/>
      <c r="BI2224" s="28"/>
      <c r="BJ2224" s="28"/>
      <c r="BK2224" s="28"/>
      <c r="BL2224" s="28"/>
      <c r="BM2224" s="28"/>
      <c r="BN2224" s="28"/>
      <c r="BO2224" s="28"/>
      <c r="BP2224" s="28"/>
      <c r="BQ2224" s="28"/>
    </row>
    <row r="2225" spans="1:69" ht="12.75" customHeight="1">
      <c r="A2225" s="19"/>
      <c r="B2225" s="19"/>
      <c r="C2225" s="17"/>
      <c r="D2225" s="19"/>
      <c r="E2225" s="19"/>
      <c r="F2225" s="20"/>
      <c r="G2225" s="19"/>
      <c r="H2225" s="41"/>
      <c r="I2225" s="41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19"/>
      <c r="AG2225" s="19"/>
      <c r="AH2225" s="19"/>
      <c r="AI2225" s="19"/>
      <c r="AJ2225" s="19"/>
      <c r="AK2225" s="19"/>
      <c r="AL2225" s="19"/>
      <c r="AM2225" s="19"/>
      <c r="AN2225" s="19"/>
      <c r="AO2225" s="19"/>
      <c r="AP2225" s="19"/>
      <c r="AQ2225" s="19"/>
      <c r="AR2225" s="19"/>
      <c r="AS2225" s="19"/>
      <c r="AT2225" s="19"/>
      <c r="AU2225" s="19"/>
      <c r="AV2225" s="19"/>
      <c r="AW2225" s="28"/>
      <c r="AX2225" s="28"/>
      <c r="AY2225" s="28"/>
      <c r="AZ2225" s="28"/>
      <c r="BA2225" s="28"/>
      <c r="BB2225" s="28"/>
      <c r="BC2225" s="28"/>
      <c r="BD2225" s="28"/>
      <c r="BE2225" s="28"/>
      <c r="BF2225" s="28"/>
      <c r="BG2225" s="28"/>
      <c r="BH2225" s="28"/>
      <c r="BI2225" s="28"/>
      <c r="BJ2225" s="28"/>
      <c r="BK2225" s="28"/>
      <c r="BL2225" s="28"/>
      <c r="BM2225" s="28"/>
      <c r="BN2225" s="28"/>
      <c r="BO2225" s="28"/>
      <c r="BP2225" s="28"/>
      <c r="BQ2225" s="28"/>
    </row>
    <row r="2226" spans="1:69" ht="12.75" customHeight="1">
      <c r="A2226" s="19"/>
      <c r="B2226" s="19"/>
      <c r="C2226" s="17"/>
      <c r="D2226" s="19"/>
      <c r="E2226" s="19"/>
      <c r="F2226" s="20"/>
      <c r="G2226" s="19"/>
      <c r="H2226" s="41"/>
      <c r="I2226" s="41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19"/>
      <c r="AG2226" s="19"/>
      <c r="AH2226" s="19"/>
      <c r="AI2226" s="19"/>
      <c r="AJ2226" s="19"/>
      <c r="AK2226" s="19"/>
      <c r="AL2226" s="19"/>
      <c r="AM2226" s="19"/>
      <c r="AN2226" s="19"/>
      <c r="AO2226" s="19"/>
      <c r="AP2226" s="19"/>
      <c r="AQ2226" s="19"/>
      <c r="AR2226" s="19"/>
      <c r="AS2226" s="19"/>
      <c r="AT2226" s="19"/>
      <c r="AU2226" s="19"/>
      <c r="AV2226" s="19"/>
      <c r="AW2226" s="28"/>
      <c r="AX2226" s="28"/>
      <c r="AY2226" s="28"/>
      <c r="AZ2226" s="28"/>
      <c r="BA2226" s="28"/>
      <c r="BB2226" s="28"/>
      <c r="BC2226" s="28"/>
      <c r="BD2226" s="28"/>
      <c r="BE2226" s="28"/>
      <c r="BF2226" s="28"/>
      <c r="BG2226" s="28"/>
      <c r="BH2226" s="28"/>
      <c r="BI2226" s="28"/>
      <c r="BJ2226" s="28"/>
      <c r="BK2226" s="28"/>
      <c r="BL2226" s="28"/>
      <c r="BM2226" s="28"/>
      <c r="BN2226" s="28"/>
      <c r="BO2226" s="28"/>
      <c r="BP2226" s="28"/>
      <c r="BQ2226" s="28"/>
    </row>
    <row r="2227" spans="1:69" ht="12.75" customHeight="1">
      <c r="A2227" s="19"/>
      <c r="B2227" s="19"/>
      <c r="C2227" s="17"/>
      <c r="D2227" s="19"/>
      <c r="E2227" s="19"/>
      <c r="F2227" s="20"/>
      <c r="G2227" s="19"/>
      <c r="H2227" s="41"/>
      <c r="I2227" s="41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19"/>
      <c r="AG2227" s="19"/>
      <c r="AH2227" s="19"/>
      <c r="AI2227" s="19"/>
      <c r="AJ2227" s="19"/>
      <c r="AK2227" s="19"/>
      <c r="AL2227" s="19"/>
      <c r="AM2227" s="19"/>
      <c r="AN2227" s="19"/>
      <c r="AO2227" s="19"/>
      <c r="AP2227" s="19"/>
      <c r="AQ2227" s="19"/>
      <c r="AR2227" s="19"/>
      <c r="AS2227" s="19"/>
      <c r="AT2227" s="19"/>
      <c r="AU2227" s="19"/>
      <c r="AV2227" s="19"/>
      <c r="AW2227" s="28"/>
      <c r="AX2227" s="28"/>
      <c r="AY2227" s="28"/>
      <c r="AZ2227" s="28"/>
      <c r="BA2227" s="28"/>
      <c r="BB2227" s="28"/>
      <c r="BC2227" s="28"/>
      <c r="BD2227" s="28"/>
      <c r="BE2227" s="28"/>
      <c r="BF2227" s="28"/>
      <c r="BG2227" s="28"/>
      <c r="BH2227" s="28"/>
      <c r="BI2227" s="28"/>
      <c r="BJ2227" s="28"/>
      <c r="BK2227" s="28"/>
      <c r="BL2227" s="28"/>
      <c r="BM2227" s="28"/>
      <c r="BN2227" s="28"/>
      <c r="BO2227" s="28"/>
      <c r="BP2227" s="28"/>
      <c r="BQ2227" s="28"/>
    </row>
    <row r="2228" spans="1:69" ht="12.75" customHeight="1">
      <c r="A2228" s="19"/>
      <c r="B2228" s="19"/>
      <c r="C2228" s="17"/>
      <c r="D2228" s="19"/>
      <c r="E2228" s="19"/>
      <c r="F2228" s="20"/>
      <c r="G2228" s="19"/>
      <c r="H2228" s="41"/>
      <c r="I2228" s="41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19"/>
      <c r="AG2228" s="19"/>
      <c r="AH2228" s="19"/>
      <c r="AI2228" s="19"/>
      <c r="AJ2228" s="19"/>
      <c r="AK2228" s="19"/>
      <c r="AL2228" s="19"/>
      <c r="AM2228" s="19"/>
      <c r="AN2228" s="19"/>
      <c r="AO2228" s="19"/>
      <c r="AP2228" s="19"/>
      <c r="AQ2228" s="19"/>
      <c r="AR2228" s="19"/>
      <c r="AS2228" s="19"/>
      <c r="AT2228" s="19"/>
      <c r="AU2228" s="19"/>
      <c r="AV2228" s="19"/>
      <c r="AW2228" s="28"/>
      <c r="AX2228" s="28"/>
      <c r="AY2228" s="28"/>
      <c r="AZ2228" s="28"/>
      <c r="BA2228" s="28"/>
      <c r="BB2228" s="28"/>
      <c r="BC2228" s="28"/>
      <c r="BD2228" s="28"/>
      <c r="BE2228" s="28"/>
      <c r="BF2228" s="28"/>
      <c r="BG2228" s="28"/>
      <c r="BH2228" s="28"/>
      <c r="BI2228" s="28"/>
      <c r="BJ2228" s="28"/>
      <c r="BK2228" s="28"/>
      <c r="BL2228" s="28"/>
      <c r="BM2228" s="28"/>
      <c r="BN2228" s="28"/>
      <c r="BO2228" s="28"/>
      <c r="BP2228" s="28"/>
      <c r="BQ2228" s="28"/>
    </row>
    <row r="2229" spans="1:69" ht="12.75" customHeight="1">
      <c r="A2229" s="19"/>
      <c r="B2229" s="19"/>
      <c r="C2229" s="17"/>
      <c r="D2229" s="19"/>
      <c r="E2229" s="19"/>
      <c r="F2229" s="20"/>
      <c r="G2229" s="19"/>
      <c r="H2229" s="41"/>
      <c r="I2229" s="41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19"/>
      <c r="AG2229" s="19"/>
      <c r="AH2229" s="19"/>
      <c r="AI2229" s="19"/>
      <c r="AJ2229" s="19"/>
      <c r="AK2229" s="19"/>
      <c r="AL2229" s="19"/>
      <c r="AM2229" s="19"/>
      <c r="AN2229" s="19"/>
      <c r="AO2229" s="19"/>
      <c r="AP2229" s="19"/>
      <c r="AQ2229" s="19"/>
      <c r="AR2229" s="19"/>
      <c r="AS2229" s="19"/>
      <c r="AT2229" s="19"/>
      <c r="AU2229" s="19"/>
      <c r="AV2229" s="19"/>
      <c r="AW2229" s="28"/>
      <c r="AX2229" s="28"/>
      <c r="AY2229" s="28"/>
      <c r="AZ2229" s="28"/>
      <c r="BA2229" s="28"/>
      <c r="BB2229" s="28"/>
      <c r="BC2229" s="28"/>
      <c r="BD2229" s="28"/>
      <c r="BE2229" s="28"/>
      <c r="BF2229" s="28"/>
      <c r="BG2229" s="28"/>
      <c r="BH2229" s="28"/>
      <c r="BI2229" s="28"/>
      <c r="BJ2229" s="28"/>
      <c r="BK2229" s="28"/>
      <c r="BL2229" s="28"/>
      <c r="BM2229" s="28"/>
      <c r="BN2229" s="28"/>
      <c r="BO2229" s="28"/>
      <c r="BP2229" s="28"/>
      <c r="BQ2229" s="28"/>
    </row>
    <row r="2230" spans="1:69" ht="12.75" customHeight="1">
      <c r="A2230" s="19"/>
      <c r="B2230" s="19"/>
      <c r="C2230" s="17"/>
      <c r="D2230" s="19"/>
      <c r="E2230" s="19"/>
      <c r="F2230" s="20"/>
      <c r="G2230" s="19"/>
      <c r="H2230" s="41"/>
      <c r="I2230" s="41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19"/>
      <c r="AG2230" s="19"/>
      <c r="AH2230" s="19"/>
      <c r="AI2230" s="19"/>
      <c r="AJ2230" s="19"/>
      <c r="AK2230" s="19"/>
      <c r="AL2230" s="19"/>
      <c r="AM2230" s="19"/>
      <c r="AN2230" s="19"/>
      <c r="AO2230" s="19"/>
      <c r="AP2230" s="19"/>
      <c r="AQ2230" s="19"/>
      <c r="AR2230" s="19"/>
      <c r="AS2230" s="19"/>
      <c r="AT2230" s="19"/>
      <c r="AU2230" s="19"/>
      <c r="AV2230" s="19"/>
      <c r="AW2230" s="28"/>
      <c r="AX2230" s="28"/>
      <c r="AY2230" s="28"/>
      <c r="AZ2230" s="28"/>
      <c r="BA2230" s="28"/>
      <c r="BB2230" s="28"/>
      <c r="BC2230" s="28"/>
      <c r="BD2230" s="28"/>
      <c r="BE2230" s="28"/>
      <c r="BF2230" s="28"/>
      <c r="BG2230" s="28"/>
      <c r="BH2230" s="28"/>
      <c r="BI2230" s="28"/>
      <c r="BJ2230" s="28"/>
      <c r="BK2230" s="28"/>
      <c r="BL2230" s="28"/>
      <c r="BM2230" s="28"/>
      <c r="BN2230" s="28"/>
      <c r="BO2230" s="28"/>
      <c r="BP2230" s="28"/>
      <c r="BQ2230" s="28"/>
    </row>
    <row r="2231" spans="1:69" ht="12.75" customHeight="1">
      <c r="A2231" s="19"/>
      <c r="B2231" s="19"/>
      <c r="C2231" s="17"/>
      <c r="D2231" s="19"/>
      <c r="E2231" s="19"/>
      <c r="F2231" s="20"/>
      <c r="G2231" s="19"/>
      <c r="H2231" s="41"/>
      <c r="I2231" s="41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19"/>
      <c r="AG2231" s="19"/>
      <c r="AH2231" s="19"/>
      <c r="AI2231" s="19"/>
      <c r="AJ2231" s="19"/>
      <c r="AK2231" s="19"/>
      <c r="AL2231" s="19"/>
      <c r="AM2231" s="19"/>
      <c r="AN2231" s="19"/>
      <c r="AO2231" s="19"/>
      <c r="AP2231" s="19"/>
      <c r="AQ2231" s="19"/>
      <c r="AR2231" s="19"/>
      <c r="AS2231" s="19"/>
      <c r="AT2231" s="19"/>
      <c r="AU2231" s="19"/>
      <c r="AV2231" s="19"/>
      <c r="AW2231" s="28"/>
      <c r="AX2231" s="28"/>
      <c r="AY2231" s="28"/>
      <c r="AZ2231" s="28"/>
      <c r="BA2231" s="28"/>
      <c r="BB2231" s="28"/>
      <c r="BC2231" s="28"/>
      <c r="BD2231" s="28"/>
      <c r="BE2231" s="28"/>
      <c r="BF2231" s="28"/>
      <c r="BG2231" s="28"/>
      <c r="BH2231" s="28"/>
      <c r="BI2231" s="28"/>
      <c r="BJ2231" s="28"/>
      <c r="BK2231" s="28"/>
      <c r="BL2231" s="28"/>
      <c r="BM2231" s="28"/>
      <c r="BN2231" s="28"/>
      <c r="BO2231" s="28"/>
      <c r="BP2231" s="28"/>
      <c r="BQ2231" s="28"/>
    </row>
    <row r="2232" spans="1:69" ht="12.75" customHeight="1">
      <c r="A2232" s="19"/>
      <c r="B2232" s="19"/>
      <c r="C2232" s="17"/>
      <c r="D2232" s="19"/>
      <c r="E2232" s="19"/>
      <c r="F2232" s="20"/>
      <c r="G2232" s="19"/>
      <c r="H2232" s="41"/>
      <c r="I2232" s="41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19"/>
      <c r="AG2232" s="19"/>
      <c r="AH2232" s="19"/>
      <c r="AI2232" s="19"/>
      <c r="AJ2232" s="19"/>
      <c r="AK2232" s="19"/>
      <c r="AL2232" s="19"/>
      <c r="AM2232" s="19"/>
      <c r="AN2232" s="19"/>
      <c r="AO2232" s="19"/>
      <c r="AP2232" s="19"/>
      <c r="AQ2232" s="19"/>
      <c r="AR2232" s="19"/>
      <c r="AS2232" s="19"/>
      <c r="AT2232" s="19"/>
      <c r="AU2232" s="19"/>
      <c r="AV2232" s="19"/>
      <c r="AW2232" s="28"/>
      <c r="AX2232" s="28"/>
      <c r="AY2232" s="28"/>
      <c r="AZ2232" s="28"/>
      <c r="BA2232" s="28"/>
      <c r="BB2232" s="28"/>
      <c r="BC2232" s="28"/>
      <c r="BD2232" s="28"/>
      <c r="BE2232" s="28"/>
      <c r="BF2232" s="28"/>
      <c r="BG2232" s="28"/>
      <c r="BH2232" s="28"/>
      <c r="BI2232" s="28"/>
      <c r="BJ2232" s="28"/>
      <c r="BK2232" s="28"/>
      <c r="BL2232" s="28"/>
      <c r="BM2232" s="28"/>
      <c r="BN2232" s="28"/>
      <c r="BO2232" s="28"/>
      <c r="BP2232" s="28"/>
      <c r="BQ2232" s="28"/>
    </row>
    <row r="2233" spans="1:69" ht="12.75" customHeight="1">
      <c r="A2233" s="19"/>
      <c r="B2233" s="19"/>
      <c r="C2233" s="17"/>
      <c r="D2233" s="19"/>
      <c r="E2233" s="19"/>
      <c r="F2233" s="20"/>
      <c r="G2233" s="19"/>
      <c r="H2233" s="41"/>
      <c r="I2233" s="41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19"/>
      <c r="AG2233" s="19"/>
      <c r="AH2233" s="19"/>
      <c r="AI2233" s="19"/>
      <c r="AJ2233" s="19"/>
      <c r="AK2233" s="19"/>
      <c r="AL2233" s="19"/>
      <c r="AM2233" s="19"/>
      <c r="AN2233" s="19"/>
      <c r="AO2233" s="19"/>
      <c r="AP2233" s="19"/>
      <c r="AQ2233" s="19"/>
      <c r="AR2233" s="19"/>
      <c r="AS2233" s="19"/>
      <c r="AT2233" s="19"/>
      <c r="AU2233" s="19"/>
      <c r="AV2233" s="19"/>
      <c r="AW2233" s="28"/>
      <c r="AX2233" s="28"/>
      <c r="AY2233" s="28"/>
      <c r="AZ2233" s="28"/>
      <c r="BA2233" s="28"/>
      <c r="BB2233" s="28"/>
      <c r="BC2233" s="28"/>
      <c r="BD2233" s="28"/>
      <c r="BE2233" s="28"/>
      <c r="BF2233" s="28"/>
      <c r="BG2233" s="28"/>
      <c r="BH2233" s="28"/>
      <c r="BI2233" s="28"/>
      <c r="BJ2233" s="28"/>
      <c r="BK2233" s="28"/>
      <c r="BL2233" s="28"/>
      <c r="BM2233" s="28"/>
      <c r="BN2233" s="28"/>
      <c r="BO2233" s="28"/>
      <c r="BP2233" s="28"/>
      <c r="BQ2233" s="28"/>
    </row>
    <row r="2234" spans="1:69" ht="12.75" customHeight="1">
      <c r="A2234" s="19"/>
      <c r="B2234" s="19"/>
      <c r="C2234" s="17"/>
      <c r="D2234" s="19"/>
      <c r="E2234" s="19"/>
      <c r="F2234" s="20"/>
      <c r="G2234" s="19"/>
      <c r="H2234" s="41"/>
      <c r="I2234" s="41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19"/>
      <c r="AG2234" s="19"/>
      <c r="AH2234" s="19"/>
      <c r="AI2234" s="19"/>
      <c r="AJ2234" s="19"/>
      <c r="AK2234" s="19"/>
      <c r="AL2234" s="19"/>
      <c r="AM2234" s="19"/>
      <c r="AN2234" s="19"/>
      <c r="AO2234" s="19"/>
      <c r="AP2234" s="19"/>
      <c r="AQ2234" s="19"/>
      <c r="AR2234" s="19"/>
      <c r="AS2234" s="19"/>
      <c r="AT2234" s="19"/>
      <c r="AU2234" s="19"/>
      <c r="AV2234" s="19"/>
      <c r="AW2234" s="28"/>
      <c r="AX2234" s="28"/>
      <c r="AY2234" s="28"/>
      <c r="AZ2234" s="28"/>
      <c r="BA2234" s="28"/>
      <c r="BB2234" s="28"/>
      <c r="BC2234" s="28"/>
      <c r="BD2234" s="28"/>
      <c r="BE2234" s="28"/>
      <c r="BF2234" s="28"/>
      <c r="BG2234" s="28"/>
      <c r="BH2234" s="28"/>
      <c r="BI2234" s="28"/>
      <c r="BJ2234" s="28"/>
      <c r="BK2234" s="28"/>
      <c r="BL2234" s="28"/>
      <c r="BM2234" s="28"/>
      <c r="BN2234" s="28"/>
      <c r="BO2234" s="28"/>
      <c r="BP2234" s="28"/>
      <c r="BQ2234" s="28"/>
    </row>
    <row r="2235" spans="1:69" ht="12.75" customHeight="1">
      <c r="A2235" s="19"/>
      <c r="B2235" s="19"/>
      <c r="C2235" s="17"/>
      <c r="D2235" s="19"/>
      <c r="E2235" s="19"/>
      <c r="F2235" s="20"/>
      <c r="G2235" s="19"/>
      <c r="H2235" s="41"/>
      <c r="I2235" s="41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19"/>
      <c r="AG2235" s="19"/>
      <c r="AH2235" s="19"/>
      <c r="AI2235" s="19"/>
      <c r="AJ2235" s="19"/>
      <c r="AK2235" s="19"/>
      <c r="AL2235" s="19"/>
      <c r="AM2235" s="19"/>
      <c r="AN2235" s="19"/>
      <c r="AO2235" s="19"/>
      <c r="AP2235" s="19"/>
      <c r="AQ2235" s="19"/>
      <c r="AR2235" s="19"/>
      <c r="AS2235" s="19"/>
      <c r="AT2235" s="19"/>
      <c r="AU2235" s="19"/>
      <c r="AV2235" s="19"/>
      <c r="AW2235" s="28"/>
      <c r="AX2235" s="28"/>
      <c r="AY2235" s="28"/>
      <c r="AZ2235" s="28"/>
      <c r="BA2235" s="28"/>
      <c r="BB2235" s="28"/>
      <c r="BC2235" s="28"/>
      <c r="BD2235" s="28"/>
      <c r="BE2235" s="28"/>
      <c r="BF2235" s="28"/>
      <c r="BG2235" s="28"/>
      <c r="BH2235" s="28"/>
      <c r="BI2235" s="28"/>
      <c r="BJ2235" s="28"/>
      <c r="BK2235" s="28"/>
      <c r="BL2235" s="28"/>
      <c r="BM2235" s="28"/>
      <c r="BN2235" s="28"/>
      <c r="BO2235" s="28"/>
      <c r="BP2235" s="28"/>
      <c r="BQ2235" s="28"/>
    </row>
    <row r="2236" spans="1:69" ht="12.75" customHeight="1">
      <c r="A2236" s="19"/>
      <c r="B2236" s="19"/>
      <c r="C2236" s="17"/>
      <c r="D2236" s="19"/>
      <c r="E2236" s="19"/>
      <c r="F2236" s="20"/>
      <c r="G2236" s="19"/>
      <c r="H2236" s="41"/>
      <c r="I2236" s="41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19"/>
      <c r="AG2236" s="19"/>
      <c r="AH2236" s="19"/>
      <c r="AI2236" s="19"/>
      <c r="AJ2236" s="19"/>
      <c r="AK2236" s="19"/>
      <c r="AL2236" s="19"/>
      <c r="AM2236" s="19"/>
      <c r="AN2236" s="19"/>
      <c r="AO2236" s="19"/>
      <c r="AP2236" s="19"/>
      <c r="AQ2236" s="19"/>
      <c r="AR2236" s="19"/>
      <c r="AS2236" s="19"/>
      <c r="AT2236" s="19"/>
      <c r="AU2236" s="19"/>
      <c r="AV2236" s="19"/>
      <c r="AW2236" s="28"/>
      <c r="AX2236" s="28"/>
      <c r="AY2236" s="28"/>
      <c r="AZ2236" s="28"/>
      <c r="BA2236" s="28"/>
      <c r="BB2236" s="28"/>
      <c r="BC2236" s="28"/>
      <c r="BD2236" s="28"/>
      <c r="BE2236" s="28"/>
      <c r="BF2236" s="28"/>
      <c r="BG2236" s="28"/>
      <c r="BH2236" s="28"/>
      <c r="BI2236" s="28"/>
      <c r="BJ2236" s="28"/>
      <c r="BK2236" s="28"/>
      <c r="BL2236" s="28"/>
      <c r="BM2236" s="28"/>
      <c r="BN2236" s="28"/>
      <c r="BO2236" s="28"/>
      <c r="BP2236" s="28"/>
      <c r="BQ2236" s="28"/>
    </row>
    <row r="2237" spans="1:69" ht="12.75" customHeight="1">
      <c r="A2237" s="19"/>
      <c r="B2237" s="19"/>
      <c r="C2237" s="17"/>
      <c r="D2237" s="19"/>
      <c r="E2237" s="19"/>
      <c r="F2237" s="20"/>
      <c r="G2237" s="19"/>
      <c r="H2237" s="41"/>
      <c r="I2237" s="41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19"/>
      <c r="AG2237" s="19"/>
      <c r="AH2237" s="19"/>
      <c r="AI2237" s="19"/>
      <c r="AJ2237" s="19"/>
      <c r="AK2237" s="19"/>
      <c r="AL2237" s="19"/>
      <c r="AM2237" s="19"/>
      <c r="AN2237" s="19"/>
      <c r="AO2237" s="19"/>
      <c r="AP2237" s="19"/>
      <c r="AQ2237" s="19"/>
      <c r="AR2237" s="19"/>
      <c r="AS2237" s="19"/>
      <c r="AT2237" s="19"/>
      <c r="AU2237" s="19"/>
      <c r="AV2237" s="19"/>
      <c r="AW2237" s="28"/>
      <c r="AX2237" s="28"/>
      <c r="AY2237" s="28"/>
      <c r="AZ2237" s="28"/>
      <c r="BA2237" s="28"/>
      <c r="BB2237" s="28"/>
      <c r="BC2237" s="28"/>
      <c r="BD2237" s="28"/>
      <c r="BE2237" s="28"/>
      <c r="BF2237" s="28"/>
      <c r="BG2237" s="28"/>
      <c r="BH2237" s="28"/>
      <c r="BI2237" s="28"/>
      <c r="BJ2237" s="28"/>
      <c r="BK2237" s="28"/>
      <c r="BL2237" s="28"/>
      <c r="BM2237" s="28"/>
      <c r="BN2237" s="28"/>
      <c r="BO2237" s="28"/>
      <c r="BP2237" s="28"/>
      <c r="BQ2237" s="28"/>
    </row>
    <row r="2238" spans="1:69" ht="12.75" customHeight="1">
      <c r="A2238" s="19"/>
      <c r="B2238" s="19"/>
      <c r="C2238" s="17"/>
      <c r="D2238" s="19"/>
      <c r="E2238" s="19"/>
      <c r="F2238" s="20"/>
      <c r="G2238" s="19"/>
      <c r="H2238" s="41"/>
      <c r="I2238" s="41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19"/>
      <c r="AG2238" s="19"/>
      <c r="AH2238" s="19"/>
      <c r="AI2238" s="19"/>
      <c r="AJ2238" s="19"/>
      <c r="AK2238" s="19"/>
      <c r="AL2238" s="19"/>
      <c r="AM2238" s="19"/>
      <c r="AN2238" s="19"/>
      <c r="AO2238" s="19"/>
      <c r="AP2238" s="19"/>
      <c r="AQ2238" s="19"/>
      <c r="AR2238" s="19"/>
      <c r="AS2238" s="19"/>
      <c r="AT2238" s="19"/>
      <c r="AU2238" s="19"/>
      <c r="AV2238" s="19"/>
      <c r="AW2238" s="28"/>
      <c r="AX2238" s="28"/>
      <c r="AY2238" s="28"/>
      <c r="AZ2238" s="28"/>
      <c r="BA2238" s="28"/>
      <c r="BB2238" s="28"/>
      <c r="BC2238" s="28"/>
      <c r="BD2238" s="28"/>
      <c r="BE2238" s="28"/>
      <c r="BF2238" s="28"/>
      <c r="BG2238" s="28"/>
      <c r="BH2238" s="28"/>
      <c r="BI2238" s="28"/>
      <c r="BJ2238" s="28"/>
      <c r="BK2238" s="28"/>
      <c r="BL2238" s="28"/>
      <c r="BM2238" s="28"/>
      <c r="BN2238" s="28"/>
      <c r="BO2238" s="28"/>
      <c r="BP2238" s="28"/>
      <c r="BQ2238" s="28"/>
    </row>
    <row r="2239" spans="1:69" ht="12.75" customHeight="1">
      <c r="A2239" s="19"/>
      <c r="B2239" s="19"/>
      <c r="C2239" s="17"/>
      <c r="D2239" s="19"/>
      <c r="E2239" s="19"/>
      <c r="F2239" s="20"/>
      <c r="G2239" s="19"/>
      <c r="H2239" s="41"/>
      <c r="I2239" s="41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19"/>
      <c r="AG2239" s="19"/>
      <c r="AH2239" s="19"/>
      <c r="AI2239" s="19"/>
      <c r="AJ2239" s="19"/>
      <c r="AK2239" s="19"/>
      <c r="AL2239" s="19"/>
      <c r="AM2239" s="19"/>
      <c r="AN2239" s="19"/>
      <c r="AO2239" s="19"/>
      <c r="AP2239" s="19"/>
      <c r="AQ2239" s="19"/>
      <c r="AR2239" s="19"/>
      <c r="AS2239" s="19"/>
      <c r="AT2239" s="19"/>
      <c r="AU2239" s="19"/>
      <c r="AV2239" s="19"/>
      <c r="AW2239" s="28"/>
      <c r="AX2239" s="28"/>
      <c r="AY2239" s="28"/>
      <c r="AZ2239" s="28"/>
      <c r="BA2239" s="28"/>
      <c r="BB2239" s="28"/>
      <c r="BC2239" s="28"/>
      <c r="BD2239" s="28"/>
      <c r="BE2239" s="28"/>
      <c r="BF2239" s="28"/>
      <c r="BG2239" s="28"/>
      <c r="BH2239" s="28"/>
      <c r="BI2239" s="28"/>
      <c r="BJ2239" s="28"/>
      <c r="BK2239" s="28"/>
      <c r="BL2239" s="28"/>
      <c r="BM2239" s="28"/>
      <c r="BN2239" s="28"/>
      <c r="BO2239" s="28"/>
      <c r="BP2239" s="28"/>
      <c r="BQ2239" s="28"/>
    </row>
    <row r="2240" spans="1:69" ht="12.75" customHeight="1">
      <c r="A2240" s="19"/>
      <c r="B2240" s="19"/>
      <c r="C2240" s="17"/>
      <c r="D2240" s="19"/>
      <c r="E2240" s="19"/>
      <c r="F2240" s="20"/>
      <c r="G2240" s="19"/>
      <c r="H2240" s="41"/>
      <c r="I2240" s="41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19"/>
      <c r="AG2240" s="19"/>
      <c r="AH2240" s="19"/>
      <c r="AI2240" s="19"/>
      <c r="AJ2240" s="19"/>
      <c r="AK2240" s="19"/>
      <c r="AL2240" s="19"/>
      <c r="AM2240" s="19"/>
      <c r="AN2240" s="19"/>
      <c r="AO2240" s="19"/>
      <c r="AP2240" s="19"/>
      <c r="AQ2240" s="19"/>
      <c r="AR2240" s="19"/>
      <c r="AS2240" s="19"/>
      <c r="AT2240" s="19"/>
      <c r="AU2240" s="19"/>
      <c r="AV2240" s="19"/>
      <c r="AW2240" s="28"/>
      <c r="AX2240" s="28"/>
      <c r="AY2240" s="28"/>
      <c r="AZ2240" s="28"/>
      <c r="BA2240" s="28"/>
      <c r="BB2240" s="28"/>
      <c r="BC2240" s="28"/>
      <c r="BD2240" s="28"/>
      <c r="BE2240" s="28"/>
      <c r="BF2240" s="28"/>
      <c r="BG2240" s="28"/>
      <c r="BH2240" s="28"/>
      <c r="BI2240" s="28"/>
      <c r="BJ2240" s="28"/>
      <c r="BK2240" s="28"/>
      <c r="BL2240" s="28"/>
      <c r="BM2240" s="28"/>
      <c r="BN2240" s="28"/>
      <c r="BO2240" s="28"/>
      <c r="BP2240" s="28"/>
      <c r="BQ2240" s="28"/>
    </row>
    <row r="2241" spans="1:69" ht="12.75" customHeight="1">
      <c r="A2241" s="19"/>
      <c r="B2241" s="19"/>
      <c r="C2241" s="17"/>
      <c r="D2241" s="19"/>
      <c r="E2241" s="19"/>
      <c r="F2241" s="20"/>
      <c r="G2241" s="19"/>
      <c r="H2241" s="41"/>
      <c r="I2241" s="41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19"/>
      <c r="AG2241" s="19"/>
      <c r="AH2241" s="19"/>
      <c r="AI2241" s="19"/>
      <c r="AJ2241" s="19"/>
      <c r="AK2241" s="19"/>
      <c r="AL2241" s="19"/>
      <c r="AM2241" s="19"/>
      <c r="AN2241" s="19"/>
      <c r="AO2241" s="19"/>
      <c r="AP2241" s="19"/>
      <c r="AQ2241" s="19"/>
      <c r="AR2241" s="19"/>
      <c r="AS2241" s="19"/>
      <c r="AT2241" s="19"/>
      <c r="AU2241" s="19"/>
      <c r="AV2241" s="19"/>
      <c r="AW2241" s="28"/>
      <c r="AX2241" s="28"/>
      <c r="AY2241" s="28"/>
      <c r="AZ2241" s="28"/>
      <c r="BA2241" s="28"/>
      <c r="BB2241" s="28"/>
      <c r="BC2241" s="28"/>
      <c r="BD2241" s="28"/>
      <c r="BE2241" s="28"/>
      <c r="BF2241" s="28"/>
      <c r="BG2241" s="28"/>
      <c r="BH2241" s="28"/>
      <c r="BI2241" s="28"/>
      <c r="BJ2241" s="28"/>
      <c r="BK2241" s="28"/>
      <c r="BL2241" s="28"/>
      <c r="BM2241" s="28"/>
      <c r="BN2241" s="28"/>
      <c r="BO2241" s="28"/>
      <c r="BP2241" s="28"/>
      <c r="BQ2241" s="28"/>
    </row>
    <row r="2242" spans="1:69" ht="12.75" customHeight="1">
      <c r="A2242" s="19"/>
      <c r="B2242" s="19"/>
      <c r="C2242" s="17"/>
      <c r="D2242" s="19"/>
      <c r="E2242" s="19"/>
      <c r="F2242" s="20"/>
      <c r="G2242" s="19"/>
      <c r="H2242" s="41"/>
      <c r="I2242" s="41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19"/>
      <c r="AG2242" s="19"/>
      <c r="AH2242" s="19"/>
      <c r="AI2242" s="19"/>
      <c r="AJ2242" s="19"/>
      <c r="AK2242" s="19"/>
      <c r="AL2242" s="19"/>
      <c r="AM2242" s="19"/>
      <c r="AN2242" s="19"/>
      <c r="AO2242" s="19"/>
      <c r="AP2242" s="19"/>
      <c r="AQ2242" s="19"/>
      <c r="AR2242" s="19"/>
      <c r="AS2242" s="19"/>
      <c r="AT2242" s="19"/>
      <c r="AU2242" s="19"/>
      <c r="AV2242" s="19"/>
      <c r="AW2242" s="28"/>
      <c r="AX2242" s="28"/>
      <c r="AY2242" s="28"/>
      <c r="AZ2242" s="28"/>
      <c r="BA2242" s="28"/>
      <c r="BB2242" s="28"/>
      <c r="BC2242" s="28"/>
      <c r="BD2242" s="28"/>
      <c r="BE2242" s="28"/>
      <c r="BF2242" s="28"/>
      <c r="BG2242" s="28"/>
      <c r="BH2242" s="28"/>
      <c r="BI2242" s="28"/>
      <c r="BJ2242" s="28"/>
      <c r="BK2242" s="28"/>
      <c r="BL2242" s="28"/>
      <c r="BM2242" s="28"/>
      <c r="BN2242" s="28"/>
      <c r="BO2242" s="28"/>
      <c r="BP2242" s="28"/>
      <c r="BQ2242" s="28"/>
    </row>
    <row r="2243" spans="1:69" ht="12.75" customHeight="1">
      <c r="A2243" s="19"/>
      <c r="B2243" s="19"/>
      <c r="C2243" s="17"/>
      <c r="D2243" s="19"/>
      <c r="E2243" s="19"/>
      <c r="F2243" s="20"/>
      <c r="G2243" s="19"/>
      <c r="H2243" s="41"/>
      <c r="I2243" s="41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19"/>
      <c r="AG2243" s="19"/>
      <c r="AH2243" s="19"/>
      <c r="AI2243" s="19"/>
      <c r="AJ2243" s="19"/>
      <c r="AK2243" s="19"/>
      <c r="AL2243" s="19"/>
      <c r="AM2243" s="19"/>
      <c r="AN2243" s="19"/>
      <c r="AO2243" s="19"/>
      <c r="AP2243" s="19"/>
      <c r="AQ2243" s="19"/>
      <c r="AR2243" s="19"/>
      <c r="AS2243" s="19"/>
      <c r="AT2243" s="19"/>
      <c r="AU2243" s="19"/>
      <c r="AV2243" s="19"/>
      <c r="AW2243" s="28"/>
      <c r="AX2243" s="28"/>
      <c r="AY2243" s="28"/>
      <c r="AZ2243" s="28"/>
      <c r="BA2243" s="28"/>
      <c r="BB2243" s="28"/>
      <c r="BC2243" s="28"/>
      <c r="BD2243" s="28"/>
      <c r="BE2243" s="28"/>
      <c r="BF2243" s="28"/>
      <c r="BG2243" s="28"/>
      <c r="BH2243" s="28"/>
      <c r="BI2243" s="28"/>
      <c r="BJ2243" s="28"/>
      <c r="BK2243" s="28"/>
      <c r="BL2243" s="28"/>
      <c r="BM2243" s="28"/>
      <c r="BN2243" s="28"/>
      <c r="BO2243" s="28"/>
      <c r="BP2243" s="28"/>
      <c r="BQ2243" s="28"/>
    </row>
    <row r="2244" spans="1:69" ht="12.75" customHeight="1">
      <c r="A2244" s="19"/>
      <c r="B2244" s="19"/>
      <c r="C2244" s="17"/>
      <c r="D2244" s="19"/>
      <c r="E2244" s="19"/>
      <c r="F2244" s="20"/>
      <c r="G2244" s="19"/>
      <c r="H2244" s="41"/>
      <c r="I2244" s="41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19"/>
      <c r="AG2244" s="19"/>
      <c r="AH2244" s="19"/>
      <c r="AI2244" s="19"/>
      <c r="AJ2244" s="19"/>
      <c r="AK2244" s="19"/>
      <c r="AL2244" s="19"/>
      <c r="AM2244" s="19"/>
      <c r="AN2244" s="19"/>
      <c r="AO2244" s="19"/>
      <c r="AP2244" s="19"/>
      <c r="AQ2244" s="19"/>
      <c r="AR2244" s="19"/>
      <c r="AS2244" s="19"/>
      <c r="AT2244" s="19"/>
      <c r="AU2244" s="19"/>
      <c r="AV2244" s="19"/>
      <c r="AW2244" s="28"/>
      <c r="AX2244" s="28"/>
      <c r="AY2244" s="28"/>
      <c r="AZ2244" s="28"/>
      <c r="BA2244" s="28"/>
      <c r="BB2244" s="28"/>
      <c r="BC2244" s="28"/>
      <c r="BD2244" s="28"/>
      <c r="BE2244" s="28"/>
      <c r="BF2244" s="28"/>
      <c r="BG2244" s="28"/>
      <c r="BH2244" s="28"/>
      <c r="BI2244" s="28"/>
      <c r="BJ2244" s="28"/>
      <c r="BK2244" s="28"/>
      <c r="BL2244" s="28"/>
      <c r="BM2244" s="28"/>
      <c r="BN2244" s="28"/>
      <c r="BO2244" s="28"/>
      <c r="BP2244" s="28"/>
      <c r="BQ2244" s="28"/>
    </row>
    <row r="2245" spans="1:69" ht="12.75" customHeight="1">
      <c r="A2245" s="19"/>
      <c r="B2245" s="19"/>
      <c r="C2245" s="17"/>
      <c r="D2245" s="19"/>
      <c r="E2245" s="19"/>
      <c r="F2245" s="20"/>
      <c r="G2245" s="19"/>
      <c r="H2245" s="41"/>
      <c r="I2245" s="41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  <c r="AC2245" s="19"/>
      <c r="AD2245" s="19"/>
      <c r="AE2245" s="19"/>
      <c r="AF2245" s="19"/>
      <c r="AG2245" s="19"/>
      <c r="AH2245" s="19"/>
      <c r="AI2245" s="19"/>
      <c r="AJ2245" s="19"/>
      <c r="AK2245" s="19"/>
      <c r="AL2245" s="19"/>
      <c r="AM2245" s="19"/>
      <c r="AN2245" s="19"/>
      <c r="AO2245" s="19"/>
      <c r="AP2245" s="19"/>
      <c r="AQ2245" s="19"/>
      <c r="AR2245" s="19"/>
      <c r="AS2245" s="19"/>
      <c r="AT2245" s="19"/>
      <c r="AU2245" s="19"/>
      <c r="AV2245" s="19"/>
      <c r="AW2245" s="28"/>
      <c r="AX2245" s="28"/>
      <c r="AY2245" s="28"/>
      <c r="AZ2245" s="28"/>
      <c r="BA2245" s="28"/>
      <c r="BB2245" s="28"/>
      <c r="BC2245" s="28"/>
      <c r="BD2245" s="28"/>
      <c r="BE2245" s="28"/>
      <c r="BF2245" s="28"/>
      <c r="BG2245" s="28"/>
      <c r="BH2245" s="28"/>
      <c r="BI2245" s="28"/>
      <c r="BJ2245" s="28"/>
      <c r="BK2245" s="28"/>
      <c r="BL2245" s="28"/>
      <c r="BM2245" s="28"/>
      <c r="BN2245" s="28"/>
      <c r="BO2245" s="28"/>
      <c r="BP2245" s="28"/>
      <c r="BQ2245" s="28"/>
    </row>
    <row r="2246" spans="1:69" ht="12.75" customHeight="1">
      <c r="A2246" s="19"/>
      <c r="B2246" s="19"/>
      <c r="C2246" s="17"/>
      <c r="D2246" s="19"/>
      <c r="E2246" s="19"/>
      <c r="F2246" s="20"/>
      <c r="G2246" s="19"/>
      <c r="H2246" s="41"/>
      <c r="I2246" s="41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19"/>
      <c r="AG2246" s="19"/>
      <c r="AH2246" s="19"/>
      <c r="AI2246" s="19"/>
      <c r="AJ2246" s="19"/>
      <c r="AK2246" s="19"/>
      <c r="AL2246" s="19"/>
      <c r="AM2246" s="19"/>
      <c r="AN2246" s="19"/>
      <c r="AO2246" s="19"/>
      <c r="AP2246" s="19"/>
      <c r="AQ2246" s="19"/>
      <c r="AR2246" s="19"/>
      <c r="AS2246" s="19"/>
      <c r="AT2246" s="19"/>
      <c r="AU2246" s="19"/>
      <c r="AV2246" s="19"/>
      <c r="AW2246" s="28"/>
      <c r="AX2246" s="28"/>
      <c r="AY2246" s="28"/>
      <c r="AZ2246" s="28"/>
      <c r="BA2246" s="28"/>
      <c r="BB2246" s="28"/>
      <c r="BC2246" s="28"/>
      <c r="BD2246" s="28"/>
      <c r="BE2246" s="28"/>
      <c r="BF2246" s="28"/>
      <c r="BG2246" s="28"/>
      <c r="BH2246" s="28"/>
      <c r="BI2246" s="28"/>
      <c r="BJ2246" s="28"/>
      <c r="BK2246" s="28"/>
      <c r="BL2246" s="28"/>
      <c r="BM2246" s="28"/>
      <c r="BN2246" s="28"/>
      <c r="BO2246" s="28"/>
      <c r="BP2246" s="28"/>
      <c r="BQ2246" s="28"/>
    </row>
    <row r="2247" spans="1:69" ht="12.75" customHeight="1">
      <c r="A2247" s="19"/>
      <c r="B2247" s="19"/>
      <c r="C2247" s="17"/>
      <c r="D2247" s="19"/>
      <c r="E2247" s="19"/>
      <c r="F2247" s="20"/>
      <c r="G2247" s="19"/>
      <c r="H2247" s="41"/>
      <c r="I2247" s="41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19"/>
      <c r="AG2247" s="19"/>
      <c r="AH2247" s="19"/>
      <c r="AI2247" s="19"/>
      <c r="AJ2247" s="19"/>
      <c r="AK2247" s="19"/>
      <c r="AL2247" s="19"/>
      <c r="AM2247" s="19"/>
      <c r="AN2247" s="19"/>
      <c r="AO2247" s="19"/>
      <c r="AP2247" s="19"/>
      <c r="AQ2247" s="19"/>
      <c r="AR2247" s="19"/>
      <c r="AS2247" s="19"/>
      <c r="AT2247" s="19"/>
      <c r="AU2247" s="19"/>
      <c r="AV2247" s="19"/>
      <c r="AW2247" s="28"/>
      <c r="AX2247" s="28"/>
      <c r="AY2247" s="28"/>
      <c r="AZ2247" s="28"/>
      <c r="BA2247" s="28"/>
      <c r="BB2247" s="28"/>
      <c r="BC2247" s="28"/>
      <c r="BD2247" s="28"/>
      <c r="BE2247" s="28"/>
      <c r="BF2247" s="28"/>
      <c r="BG2247" s="28"/>
      <c r="BH2247" s="28"/>
      <c r="BI2247" s="28"/>
      <c r="BJ2247" s="28"/>
      <c r="BK2247" s="28"/>
      <c r="BL2247" s="28"/>
      <c r="BM2247" s="28"/>
      <c r="BN2247" s="28"/>
      <c r="BO2247" s="28"/>
      <c r="BP2247" s="28"/>
      <c r="BQ2247" s="28"/>
    </row>
    <row r="2248" spans="1:69" ht="12.75" customHeight="1">
      <c r="A2248" s="19"/>
      <c r="B2248" s="19"/>
      <c r="C2248" s="17"/>
      <c r="D2248" s="19"/>
      <c r="E2248" s="19"/>
      <c r="F2248" s="20"/>
      <c r="G2248" s="19"/>
      <c r="H2248" s="41"/>
      <c r="I2248" s="41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19"/>
      <c r="AG2248" s="19"/>
      <c r="AH2248" s="19"/>
      <c r="AI2248" s="19"/>
      <c r="AJ2248" s="19"/>
      <c r="AK2248" s="19"/>
      <c r="AL2248" s="19"/>
      <c r="AM2248" s="19"/>
      <c r="AN2248" s="19"/>
      <c r="AO2248" s="19"/>
      <c r="AP2248" s="19"/>
      <c r="AQ2248" s="19"/>
      <c r="AR2248" s="19"/>
      <c r="AS2248" s="19"/>
      <c r="AT2248" s="19"/>
      <c r="AU2248" s="19"/>
      <c r="AV2248" s="19"/>
      <c r="AW2248" s="28"/>
      <c r="AX2248" s="28"/>
      <c r="AY2248" s="28"/>
      <c r="AZ2248" s="28"/>
      <c r="BA2248" s="28"/>
      <c r="BB2248" s="28"/>
      <c r="BC2248" s="28"/>
      <c r="BD2248" s="28"/>
      <c r="BE2248" s="28"/>
      <c r="BF2248" s="28"/>
      <c r="BG2248" s="28"/>
      <c r="BH2248" s="28"/>
      <c r="BI2248" s="28"/>
      <c r="BJ2248" s="28"/>
      <c r="BK2248" s="28"/>
      <c r="BL2248" s="28"/>
      <c r="BM2248" s="28"/>
      <c r="BN2248" s="28"/>
      <c r="BO2248" s="28"/>
      <c r="BP2248" s="28"/>
      <c r="BQ2248" s="28"/>
    </row>
    <row r="2249" spans="1:69" ht="12.75" customHeight="1">
      <c r="A2249" s="19"/>
      <c r="B2249" s="19"/>
      <c r="C2249" s="17"/>
      <c r="D2249" s="19"/>
      <c r="E2249" s="19"/>
      <c r="F2249" s="20"/>
      <c r="G2249" s="19"/>
      <c r="H2249" s="41"/>
      <c r="I2249" s="41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19"/>
      <c r="AG2249" s="19"/>
      <c r="AH2249" s="19"/>
      <c r="AI2249" s="19"/>
      <c r="AJ2249" s="19"/>
      <c r="AK2249" s="19"/>
      <c r="AL2249" s="19"/>
      <c r="AM2249" s="19"/>
      <c r="AN2249" s="19"/>
      <c r="AO2249" s="19"/>
      <c r="AP2249" s="19"/>
      <c r="AQ2249" s="19"/>
      <c r="AR2249" s="19"/>
      <c r="AS2249" s="19"/>
      <c r="AT2249" s="19"/>
      <c r="AU2249" s="19"/>
      <c r="AV2249" s="19"/>
      <c r="AW2249" s="28"/>
      <c r="AX2249" s="28"/>
      <c r="AY2249" s="28"/>
      <c r="AZ2249" s="28"/>
      <c r="BA2249" s="28"/>
      <c r="BB2249" s="28"/>
      <c r="BC2249" s="28"/>
      <c r="BD2249" s="28"/>
      <c r="BE2249" s="28"/>
      <c r="BF2249" s="28"/>
      <c r="BG2249" s="28"/>
      <c r="BH2249" s="28"/>
      <c r="BI2249" s="28"/>
      <c r="BJ2249" s="28"/>
      <c r="BK2249" s="28"/>
      <c r="BL2249" s="28"/>
      <c r="BM2249" s="28"/>
      <c r="BN2249" s="28"/>
      <c r="BO2249" s="28"/>
      <c r="BP2249" s="28"/>
      <c r="BQ2249" s="28"/>
    </row>
    <row r="2250" spans="1:69" ht="12.75" customHeight="1">
      <c r="A2250" s="19"/>
      <c r="B2250" s="19"/>
      <c r="C2250" s="17"/>
      <c r="D2250" s="19"/>
      <c r="E2250" s="19"/>
      <c r="F2250" s="20"/>
      <c r="G2250" s="19"/>
      <c r="H2250" s="41"/>
      <c r="I2250" s="41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19"/>
      <c r="AG2250" s="19"/>
      <c r="AH2250" s="19"/>
      <c r="AI2250" s="19"/>
      <c r="AJ2250" s="19"/>
      <c r="AK2250" s="19"/>
      <c r="AL2250" s="19"/>
      <c r="AM2250" s="19"/>
      <c r="AN2250" s="19"/>
      <c r="AO2250" s="19"/>
      <c r="AP2250" s="19"/>
      <c r="AQ2250" s="19"/>
      <c r="AR2250" s="19"/>
      <c r="AS2250" s="19"/>
      <c r="AT2250" s="19"/>
      <c r="AU2250" s="19"/>
      <c r="AV2250" s="19"/>
      <c r="AW2250" s="28"/>
      <c r="AX2250" s="28"/>
      <c r="AY2250" s="28"/>
      <c r="AZ2250" s="28"/>
      <c r="BA2250" s="28"/>
      <c r="BB2250" s="28"/>
      <c r="BC2250" s="28"/>
      <c r="BD2250" s="28"/>
      <c r="BE2250" s="28"/>
      <c r="BF2250" s="28"/>
      <c r="BG2250" s="28"/>
      <c r="BH2250" s="28"/>
      <c r="BI2250" s="28"/>
      <c r="BJ2250" s="28"/>
      <c r="BK2250" s="28"/>
      <c r="BL2250" s="28"/>
      <c r="BM2250" s="28"/>
      <c r="BN2250" s="28"/>
      <c r="BO2250" s="28"/>
      <c r="BP2250" s="28"/>
      <c r="BQ2250" s="28"/>
    </row>
    <row r="2251" spans="1:69" ht="12.75" customHeight="1">
      <c r="A2251" s="19"/>
      <c r="B2251" s="19"/>
      <c r="C2251" s="17"/>
      <c r="D2251" s="19"/>
      <c r="E2251" s="19"/>
      <c r="F2251" s="20"/>
      <c r="G2251" s="19"/>
      <c r="H2251" s="41"/>
      <c r="I2251" s="41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19"/>
      <c r="AG2251" s="19"/>
      <c r="AH2251" s="19"/>
      <c r="AI2251" s="19"/>
      <c r="AJ2251" s="19"/>
      <c r="AK2251" s="19"/>
      <c r="AL2251" s="19"/>
      <c r="AM2251" s="19"/>
      <c r="AN2251" s="19"/>
      <c r="AO2251" s="19"/>
      <c r="AP2251" s="19"/>
      <c r="AQ2251" s="19"/>
      <c r="AR2251" s="19"/>
      <c r="AS2251" s="19"/>
      <c r="AT2251" s="19"/>
      <c r="AU2251" s="19"/>
      <c r="AV2251" s="19"/>
      <c r="AW2251" s="28"/>
      <c r="AX2251" s="28"/>
      <c r="AY2251" s="28"/>
      <c r="AZ2251" s="28"/>
      <c r="BA2251" s="28"/>
      <c r="BB2251" s="28"/>
      <c r="BC2251" s="28"/>
      <c r="BD2251" s="28"/>
      <c r="BE2251" s="28"/>
      <c r="BF2251" s="28"/>
      <c r="BG2251" s="28"/>
      <c r="BH2251" s="28"/>
      <c r="BI2251" s="28"/>
      <c r="BJ2251" s="28"/>
      <c r="BK2251" s="28"/>
      <c r="BL2251" s="28"/>
      <c r="BM2251" s="28"/>
      <c r="BN2251" s="28"/>
      <c r="BO2251" s="28"/>
      <c r="BP2251" s="28"/>
      <c r="BQ2251" s="28"/>
    </row>
    <row r="2252" spans="1:69" ht="12.75" customHeight="1">
      <c r="A2252" s="19"/>
      <c r="B2252" s="19"/>
      <c r="C2252" s="17"/>
      <c r="D2252" s="19"/>
      <c r="E2252" s="19"/>
      <c r="F2252" s="20"/>
      <c r="G2252" s="19"/>
      <c r="H2252" s="41"/>
      <c r="I2252" s="41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19"/>
      <c r="AG2252" s="19"/>
      <c r="AH2252" s="19"/>
      <c r="AI2252" s="19"/>
      <c r="AJ2252" s="19"/>
      <c r="AK2252" s="19"/>
      <c r="AL2252" s="19"/>
      <c r="AM2252" s="19"/>
      <c r="AN2252" s="19"/>
      <c r="AO2252" s="19"/>
      <c r="AP2252" s="19"/>
      <c r="AQ2252" s="19"/>
      <c r="AR2252" s="19"/>
      <c r="AS2252" s="19"/>
      <c r="AT2252" s="19"/>
      <c r="AU2252" s="19"/>
      <c r="AV2252" s="19"/>
      <c r="AW2252" s="28"/>
      <c r="AX2252" s="28"/>
      <c r="AY2252" s="28"/>
      <c r="AZ2252" s="28"/>
      <c r="BA2252" s="28"/>
      <c r="BB2252" s="28"/>
      <c r="BC2252" s="28"/>
      <c r="BD2252" s="28"/>
      <c r="BE2252" s="28"/>
      <c r="BF2252" s="28"/>
      <c r="BG2252" s="28"/>
      <c r="BH2252" s="28"/>
      <c r="BI2252" s="28"/>
      <c r="BJ2252" s="28"/>
      <c r="BK2252" s="28"/>
      <c r="BL2252" s="28"/>
      <c r="BM2252" s="28"/>
      <c r="BN2252" s="28"/>
      <c r="BO2252" s="28"/>
      <c r="BP2252" s="28"/>
      <c r="BQ2252" s="28"/>
    </row>
    <row r="2253" spans="1:69" ht="12.75" customHeight="1">
      <c r="A2253" s="19"/>
      <c r="B2253" s="19"/>
      <c r="C2253" s="17"/>
      <c r="D2253" s="19"/>
      <c r="E2253" s="19"/>
      <c r="F2253" s="20"/>
      <c r="G2253" s="19"/>
      <c r="H2253" s="41"/>
      <c r="I2253" s="41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19"/>
      <c r="AG2253" s="19"/>
      <c r="AH2253" s="19"/>
      <c r="AI2253" s="19"/>
      <c r="AJ2253" s="19"/>
      <c r="AK2253" s="19"/>
      <c r="AL2253" s="19"/>
      <c r="AM2253" s="19"/>
      <c r="AN2253" s="19"/>
      <c r="AO2253" s="19"/>
      <c r="AP2253" s="19"/>
      <c r="AQ2253" s="19"/>
      <c r="AR2253" s="19"/>
      <c r="AS2253" s="19"/>
      <c r="AT2253" s="19"/>
      <c r="AU2253" s="19"/>
      <c r="AV2253" s="19"/>
      <c r="AW2253" s="28"/>
      <c r="AX2253" s="28"/>
      <c r="AY2253" s="28"/>
      <c r="AZ2253" s="28"/>
      <c r="BA2253" s="28"/>
      <c r="BB2253" s="28"/>
      <c r="BC2253" s="28"/>
      <c r="BD2253" s="28"/>
      <c r="BE2253" s="28"/>
      <c r="BF2253" s="28"/>
      <c r="BG2253" s="28"/>
      <c r="BH2253" s="28"/>
      <c r="BI2253" s="28"/>
      <c r="BJ2253" s="28"/>
      <c r="BK2253" s="28"/>
      <c r="BL2253" s="28"/>
      <c r="BM2253" s="28"/>
      <c r="BN2253" s="28"/>
      <c r="BO2253" s="28"/>
      <c r="BP2253" s="28"/>
      <c r="BQ2253" s="28"/>
    </row>
    <row r="2254" spans="1:69" ht="12.75" customHeight="1">
      <c r="A2254" s="19"/>
      <c r="B2254" s="19"/>
      <c r="C2254" s="17"/>
      <c r="D2254" s="19"/>
      <c r="E2254" s="19"/>
      <c r="F2254" s="20"/>
      <c r="G2254" s="19"/>
      <c r="H2254" s="41"/>
      <c r="I2254" s="41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  <c r="AB2254" s="19"/>
      <c r="AC2254" s="19"/>
      <c r="AD2254" s="19"/>
      <c r="AE2254" s="19"/>
      <c r="AF2254" s="19"/>
      <c r="AG2254" s="19"/>
      <c r="AH2254" s="19"/>
      <c r="AI2254" s="19"/>
      <c r="AJ2254" s="19"/>
      <c r="AK2254" s="19"/>
      <c r="AL2254" s="19"/>
      <c r="AM2254" s="19"/>
      <c r="AN2254" s="19"/>
      <c r="AO2254" s="19"/>
      <c r="AP2254" s="19"/>
      <c r="AQ2254" s="19"/>
      <c r="AR2254" s="19"/>
      <c r="AS2254" s="19"/>
      <c r="AT2254" s="19"/>
      <c r="AU2254" s="19"/>
      <c r="AV2254" s="19"/>
      <c r="AW2254" s="28"/>
      <c r="AX2254" s="28"/>
      <c r="AY2254" s="28"/>
      <c r="AZ2254" s="28"/>
      <c r="BA2254" s="28"/>
      <c r="BB2254" s="28"/>
      <c r="BC2254" s="28"/>
      <c r="BD2254" s="28"/>
      <c r="BE2254" s="28"/>
      <c r="BF2254" s="28"/>
      <c r="BG2254" s="28"/>
      <c r="BH2254" s="28"/>
      <c r="BI2254" s="28"/>
      <c r="BJ2254" s="28"/>
      <c r="BK2254" s="28"/>
      <c r="BL2254" s="28"/>
      <c r="BM2254" s="28"/>
      <c r="BN2254" s="28"/>
      <c r="BO2254" s="28"/>
      <c r="BP2254" s="28"/>
      <c r="BQ2254" s="28"/>
    </row>
    <row r="2255" spans="1:69" ht="12.75" customHeight="1">
      <c r="A2255" s="19"/>
      <c r="B2255" s="19"/>
      <c r="C2255" s="17"/>
      <c r="D2255" s="19"/>
      <c r="E2255" s="19"/>
      <c r="F2255" s="20"/>
      <c r="G2255" s="19"/>
      <c r="H2255" s="41"/>
      <c r="I2255" s="41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19"/>
      <c r="AG2255" s="19"/>
      <c r="AH2255" s="19"/>
      <c r="AI2255" s="19"/>
      <c r="AJ2255" s="19"/>
      <c r="AK2255" s="19"/>
      <c r="AL2255" s="19"/>
      <c r="AM2255" s="19"/>
      <c r="AN2255" s="19"/>
      <c r="AO2255" s="19"/>
      <c r="AP2255" s="19"/>
      <c r="AQ2255" s="19"/>
      <c r="AR2255" s="19"/>
      <c r="AS2255" s="19"/>
      <c r="AT2255" s="19"/>
      <c r="AU2255" s="19"/>
      <c r="AV2255" s="19"/>
      <c r="AW2255" s="28"/>
      <c r="AX2255" s="28"/>
      <c r="AY2255" s="28"/>
      <c r="AZ2255" s="28"/>
      <c r="BA2255" s="28"/>
      <c r="BB2255" s="28"/>
      <c r="BC2255" s="28"/>
      <c r="BD2255" s="28"/>
      <c r="BE2255" s="28"/>
      <c r="BF2255" s="28"/>
      <c r="BG2255" s="28"/>
      <c r="BH2255" s="28"/>
      <c r="BI2255" s="28"/>
      <c r="BJ2255" s="28"/>
      <c r="BK2255" s="28"/>
      <c r="BL2255" s="28"/>
      <c r="BM2255" s="28"/>
      <c r="BN2255" s="28"/>
      <c r="BO2255" s="28"/>
      <c r="BP2255" s="28"/>
      <c r="BQ2255" s="28"/>
    </row>
    <row r="2256" spans="1:69" ht="12.75" customHeight="1">
      <c r="A2256" s="19"/>
      <c r="B2256" s="19"/>
      <c r="C2256" s="17"/>
      <c r="D2256" s="19"/>
      <c r="E2256" s="19"/>
      <c r="F2256" s="20"/>
      <c r="G2256" s="19"/>
      <c r="H2256" s="41"/>
      <c r="I2256" s="41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19"/>
      <c r="AG2256" s="19"/>
      <c r="AH2256" s="19"/>
      <c r="AI2256" s="19"/>
      <c r="AJ2256" s="19"/>
      <c r="AK2256" s="19"/>
      <c r="AL2256" s="19"/>
      <c r="AM2256" s="19"/>
      <c r="AN2256" s="19"/>
      <c r="AO2256" s="19"/>
      <c r="AP2256" s="19"/>
      <c r="AQ2256" s="19"/>
      <c r="AR2256" s="19"/>
      <c r="AS2256" s="19"/>
      <c r="AT2256" s="19"/>
      <c r="AU2256" s="19"/>
      <c r="AV2256" s="19"/>
      <c r="AW2256" s="28"/>
      <c r="AX2256" s="28"/>
      <c r="AY2256" s="28"/>
      <c r="AZ2256" s="28"/>
      <c r="BA2256" s="28"/>
      <c r="BB2256" s="28"/>
      <c r="BC2256" s="28"/>
      <c r="BD2256" s="28"/>
      <c r="BE2256" s="28"/>
      <c r="BF2256" s="28"/>
      <c r="BG2256" s="28"/>
      <c r="BH2256" s="28"/>
      <c r="BI2256" s="28"/>
      <c r="BJ2256" s="28"/>
      <c r="BK2256" s="28"/>
      <c r="BL2256" s="28"/>
      <c r="BM2256" s="28"/>
      <c r="BN2256" s="28"/>
      <c r="BO2256" s="28"/>
      <c r="BP2256" s="28"/>
      <c r="BQ2256" s="28"/>
    </row>
    <row r="2257" spans="1:69" ht="12.75" customHeight="1">
      <c r="A2257" s="19"/>
      <c r="B2257" s="19"/>
      <c r="C2257" s="17"/>
      <c r="D2257" s="19"/>
      <c r="E2257" s="19"/>
      <c r="F2257" s="20"/>
      <c r="G2257" s="19"/>
      <c r="H2257" s="41"/>
      <c r="I2257" s="41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19"/>
      <c r="AG2257" s="19"/>
      <c r="AH2257" s="19"/>
      <c r="AI2257" s="19"/>
      <c r="AJ2257" s="19"/>
      <c r="AK2257" s="19"/>
      <c r="AL2257" s="19"/>
      <c r="AM2257" s="19"/>
      <c r="AN2257" s="19"/>
      <c r="AO2257" s="19"/>
      <c r="AP2257" s="19"/>
      <c r="AQ2257" s="19"/>
      <c r="AR2257" s="19"/>
      <c r="AS2257" s="19"/>
      <c r="AT2257" s="19"/>
      <c r="AU2257" s="19"/>
      <c r="AV2257" s="19"/>
      <c r="AW2257" s="28"/>
      <c r="AX2257" s="28"/>
      <c r="AY2257" s="28"/>
      <c r="AZ2257" s="28"/>
      <c r="BA2257" s="28"/>
      <c r="BB2257" s="28"/>
      <c r="BC2257" s="28"/>
      <c r="BD2257" s="28"/>
      <c r="BE2257" s="28"/>
      <c r="BF2257" s="28"/>
      <c r="BG2257" s="28"/>
      <c r="BH2257" s="28"/>
      <c r="BI2257" s="28"/>
      <c r="BJ2257" s="28"/>
      <c r="BK2257" s="28"/>
      <c r="BL2257" s="28"/>
      <c r="BM2257" s="28"/>
      <c r="BN2257" s="28"/>
      <c r="BO2257" s="28"/>
      <c r="BP2257" s="28"/>
      <c r="BQ2257" s="28"/>
    </row>
    <row r="2258" spans="1:69" ht="12.75" customHeight="1">
      <c r="A2258" s="19"/>
      <c r="B2258" s="19"/>
      <c r="C2258" s="17"/>
      <c r="D2258" s="19"/>
      <c r="E2258" s="19"/>
      <c r="F2258" s="20"/>
      <c r="G2258" s="19"/>
      <c r="H2258" s="41"/>
      <c r="I2258" s="41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19"/>
      <c r="AG2258" s="19"/>
      <c r="AH2258" s="19"/>
      <c r="AI2258" s="19"/>
      <c r="AJ2258" s="19"/>
      <c r="AK2258" s="19"/>
      <c r="AL2258" s="19"/>
      <c r="AM2258" s="19"/>
      <c r="AN2258" s="19"/>
      <c r="AO2258" s="19"/>
      <c r="AP2258" s="19"/>
      <c r="AQ2258" s="19"/>
      <c r="AR2258" s="19"/>
      <c r="AS2258" s="19"/>
      <c r="AT2258" s="19"/>
      <c r="AU2258" s="19"/>
      <c r="AV2258" s="19"/>
      <c r="AW2258" s="28"/>
      <c r="AX2258" s="28"/>
      <c r="AY2258" s="28"/>
      <c r="AZ2258" s="28"/>
      <c r="BA2258" s="28"/>
      <c r="BB2258" s="28"/>
      <c r="BC2258" s="28"/>
      <c r="BD2258" s="28"/>
      <c r="BE2258" s="28"/>
      <c r="BF2258" s="28"/>
      <c r="BG2258" s="28"/>
      <c r="BH2258" s="28"/>
      <c r="BI2258" s="28"/>
      <c r="BJ2258" s="28"/>
      <c r="BK2258" s="28"/>
      <c r="BL2258" s="28"/>
      <c r="BM2258" s="28"/>
      <c r="BN2258" s="28"/>
      <c r="BO2258" s="28"/>
      <c r="BP2258" s="28"/>
      <c r="BQ2258" s="28"/>
    </row>
    <row r="2259" spans="1:69" ht="12.75" customHeight="1">
      <c r="A2259" s="19"/>
      <c r="B2259" s="19"/>
      <c r="C2259" s="17"/>
      <c r="D2259" s="19"/>
      <c r="E2259" s="19"/>
      <c r="F2259" s="20"/>
      <c r="G2259" s="19"/>
      <c r="H2259" s="41"/>
      <c r="I2259" s="41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19"/>
      <c r="AG2259" s="19"/>
      <c r="AH2259" s="19"/>
      <c r="AI2259" s="19"/>
      <c r="AJ2259" s="19"/>
      <c r="AK2259" s="19"/>
      <c r="AL2259" s="19"/>
      <c r="AM2259" s="19"/>
      <c r="AN2259" s="19"/>
      <c r="AO2259" s="19"/>
      <c r="AP2259" s="19"/>
      <c r="AQ2259" s="19"/>
      <c r="AR2259" s="19"/>
      <c r="AS2259" s="19"/>
      <c r="AT2259" s="19"/>
      <c r="AU2259" s="19"/>
      <c r="AV2259" s="19"/>
      <c r="AW2259" s="28"/>
      <c r="AX2259" s="28"/>
      <c r="AY2259" s="28"/>
      <c r="AZ2259" s="28"/>
      <c r="BA2259" s="28"/>
      <c r="BB2259" s="28"/>
      <c r="BC2259" s="28"/>
      <c r="BD2259" s="28"/>
      <c r="BE2259" s="28"/>
      <c r="BF2259" s="28"/>
      <c r="BG2259" s="28"/>
      <c r="BH2259" s="28"/>
      <c r="BI2259" s="28"/>
      <c r="BJ2259" s="28"/>
      <c r="BK2259" s="28"/>
      <c r="BL2259" s="28"/>
      <c r="BM2259" s="28"/>
      <c r="BN2259" s="28"/>
      <c r="BO2259" s="28"/>
      <c r="BP2259" s="28"/>
      <c r="BQ2259" s="28"/>
    </row>
    <row r="2260" spans="1:69" ht="12.75" customHeight="1">
      <c r="A2260" s="19"/>
      <c r="B2260" s="19"/>
      <c r="C2260" s="17"/>
      <c r="D2260" s="19"/>
      <c r="E2260" s="19"/>
      <c r="F2260" s="20"/>
      <c r="G2260" s="19"/>
      <c r="H2260" s="41"/>
      <c r="I2260" s="41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19"/>
      <c r="AG2260" s="19"/>
      <c r="AH2260" s="19"/>
      <c r="AI2260" s="19"/>
      <c r="AJ2260" s="19"/>
      <c r="AK2260" s="19"/>
      <c r="AL2260" s="19"/>
      <c r="AM2260" s="19"/>
      <c r="AN2260" s="19"/>
      <c r="AO2260" s="19"/>
      <c r="AP2260" s="19"/>
      <c r="AQ2260" s="19"/>
      <c r="AR2260" s="19"/>
      <c r="AS2260" s="19"/>
      <c r="AT2260" s="19"/>
      <c r="AU2260" s="19"/>
      <c r="AV2260" s="19"/>
      <c r="AW2260" s="28"/>
      <c r="AX2260" s="28"/>
      <c r="AY2260" s="28"/>
      <c r="AZ2260" s="28"/>
      <c r="BA2260" s="28"/>
      <c r="BB2260" s="28"/>
      <c r="BC2260" s="28"/>
      <c r="BD2260" s="28"/>
      <c r="BE2260" s="28"/>
      <c r="BF2260" s="28"/>
      <c r="BG2260" s="28"/>
      <c r="BH2260" s="28"/>
      <c r="BI2260" s="28"/>
      <c r="BJ2260" s="28"/>
      <c r="BK2260" s="28"/>
      <c r="BL2260" s="28"/>
      <c r="BM2260" s="28"/>
      <c r="BN2260" s="28"/>
      <c r="BO2260" s="28"/>
      <c r="BP2260" s="28"/>
      <c r="BQ2260" s="28"/>
    </row>
    <row r="2261" spans="1:69" ht="12.75" customHeight="1">
      <c r="A2261" s="19"/>
      <c r="B2261" s="19"/>
      <c r="C2261" s="17"/>
      <c r="D2261" s="19"/>
      <c r="E2261" s="19"/>
      <c r="F2261" s="20"/>
      <c r="G2261" s="19"/>
      <c r="H2261" s="41"/>
      <c r="I2261" s="41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19"/>
      <c r="AG2261" s="19"/>
      <c r="AH2261" s="19"/>
      <c r="AI2261" s="19"/>
      <c r="AJ2261" s="19"/>
      <c r="AK2261" s="19"/>
      <c r="AL2261" s="19"/>
      <c r="AM2261" s="19"/>
      <c r="AN2261" s="19"/>
      <c r="AO2261" s="19"/>
      <c r="AP2261" s="19"/>
      <c r="AQ2261" s="19"/>
      <c r="AR2261" s="19"/>
      <c r="AS2261" s="19"/>
      <c r="AT2261" s="19"/>
      <c r="AU2261" s="19"/>
      <c r="AV2261" s="19"/>
      <c r="AW2261" s="28"/>
      <c r="AX2261" s="28"/>
      <c r="AY2261" s="28"/>
      <c r="AZ2261" s="28"/>
      <c r="BA2261" s="28"/>
      <c r="BB2261" s="28"/>
      <c r="BC2261" s="28"/>
      <c r="BD2261" s="28"/>
      <c r="BE2261" s="28"/>
      <c r="BF2261" s="28"/>
      <c r="BG2261" s="28"/>
      <c r="BH2261" s="28"/>
      <c r="BI2261" s="28"/>
      <c r="BJ2261" s="28"/>
      <c r="BK2261" s="28"/>
      <c r="BL2261" s="28"/>
      <c r="BM2261" s="28"/>
      <c r="BN2261" s="28"/>
      <c r="BO2261" s="28"/>
      <c r="BP2261" s="28"/>
      <c r="BQ2261" s="28"/>
    </row>
    <row r="2262" spans="1:69" ht="12.75" customHeight="1">
      <c r="A2262" s="19"/>
      <c r="B2262" s="19"/>
      <c r="C2262" s="17"/>
      <c r="D2262" s="19"/>
      <c r="E2262" s="19"/>
      <c r="F2262" s="20"/>
      <c r="G2262" s="19"/>
      <c r="H2262" s="41"/>
      <c r="I2262" s="41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19"/>
      <c r="AG2262" s="19"/>
      <c r="AH2262" s="19"/>
      <c r="AI2262" s="19"/>
      <c r="AJ2262" s="19"/>
      <c r="AK2262" s="19"/>
      <c r="AL2262" s="19"/>
      <c r="AM2262" s="19"/>
      <c r="AN2262" s="19"/>
      <c r="AO2262" s="19"/>
      <c r="AP2262" s="19"/>
      <c r="AQ2262" s="19"/>
      <c r="AR2262" s="19"/>
      <c r="AS2262" s="19"/>
      <c r="AT2262" s="19"/>
      <c r="AU2262" s="19"/>
      <c r="AV2262" s="19"/>
      <c r="AW2262" s="28"/>
      <c r="AX2262" s="28"/>
      <c r="AY2262" s="28"/>
      <c r="AZ2262" s="28"/>
      <c r="BA2262" s="28"/>
      <c r="BB2262" s="28"/>
      <c r="BC2262" s="28"/>
      <c r="BD2262" s="28"/>
      <c r="BE2262" s="28"/>
      <c r="BF2262" s="28"/>
      <c r="BG2262" s="28"/>
      <c r="BH2262" s="28"/>
      <c r="BI2262" s="28"/>
      <c r="BJ2262" s="28"/>
      <c r="BK2262" s="28"/>
      <c r="BL2262" s="28"/>
      <c r="BM2262" s="28"/>
      <c r="BN2262" s="28"/>
      <c r="BO2262" s="28"/>
      <c r="BP2262" s="28"/>
      <c r="BQ2262" s="28"/>
    </row>
    <row r="2263" spans="1:69" ht="12.75" customHeight="1">
      <c r="A2263" s="19"/>
      <c r="B2263" s="19"/>
      <c r="C2263" s="17"/>
      <c r="D2263" s="19"/>
      <c r="E2263" s="19"/>
      <c r="F2263" s="20"/>
      <c r="G2263" s="19"/>
      <c r="H2263" s="41"/>
      <c r="I2263" s="41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19"/>
      <c r="AG2263" s="19"/>
      <c r="AH2263" s="19"/>
      <c r="AI2263" s="19"/>
      <c r="AJ2263" s="19"/>
      <c r="AK2263" s="19"/>
      <c r="AL2263" s="19"/>
      <c r="AM2263" s="19"/>
      <c r="AN2263" s="19"/>
      <c r="AO2263" s="19"/>
      <c r="AP2263" s="19"/>
      <c r="AQ2263" s="19"/>
      <c r="AR2263" s="19"/>
      <c r="AS2263" s="19"/>
      <c r="AT2263" s="19"/>
      <c r="AU2263" s="19"/>
      <c r="AV2263" s="19"/>
      <c r="AW2263" s="28"/>
      <c r="AX2263" s="28"/>
      <c r="AY2263" s="28"/>
      <c r="AZ2263" s="28"/>
      <c r="BA2263" s="28"/>
      <c r="BB2263" s="28"/>
      <c r="BC2263" s="28"/>
      <c r="BD2263" s="28"/>
      <c r="BE2263" s="28"/>
      <c r="BF2263" s="28"/>
      <c r="BG2263" s="28"/>
      <c r="BH2263" s="28"/>
      <c r="BI2263" s="28"/>
      <c r="BJ2263" s="28"/>
      <c r="BK2263" s="28"/>
      <c r="BL2263" s="28"/>
      <c r="BM2263" s="28"/>
      <c r="BN2263" s="28"/>
      <c r="BO2263" s="28"/>
      <c r="BP2263" s="28"/>
      <c r="BQ2263" s="28"/>
    </row>
    <row r="2264" spans="1:69" ht="12.75" customHeight="1">
      <c r="A2264" s="19"/>
      <c r="B2264" s="19"/>
      <c r="C2264" s="17"/>
      <c r="D2264" s="19"/>
      <c r="E2264" s="19"/>
      <c r="F2264" s="20"/>
      <c r="G2264" s="19"/>
      <c r="H2264" s="41"/>
      <c r="I2264" s="41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19"/>
      <c r="AG2264" s="19"/>
      <c r="AH2264" s="19"/>
      <c r="AI2264" s="19"/>
      <c r="AJ2264" s="19"/>
      <c r="AK2264" s="19"/>
      <c r="AL2264" s="19"/>
      <c r="AM2264" s="19"/>
      <c r="AN2264" s="19"/>
      <c r="AO2264" s="19"/>
      <c r="AP2264" s="19"/>
      <c r="AQ2264" s="19"/>
      <c r="AR2264" s="19"/>
      <c r="AS2264" s="19"/>
      <c r="AT2264" s="19"/>
      <c r="AU2264" s="19"/>
      <c r="AV2264" s="19"/>
      <c r="AW2264" s="28"/>
      <c r="AX2264" s="28"/>
      <c r="AY2264" s="28"/>
      <c r="AZ2264" s="28"/>
      <c r="BA2264" s="28"/>
      <c r="BB2264" s="28"/>
      <c r="BC2264" s="28"/>
      <c r="BD2264" s="28"/>
      <c r="BE2264" s="28"/>
      <c r="BF2264" s="28"/>
      <c r="BG2264" s="28"/>
      <c r="BH2264" s="28"/>
      <c r="BI2264" s="28"/>
      <c r="BJ2264" s="28"/>
      <c r="BK2264" s="28"/>
      <c r="BL2264" s="28"/>
      <c r="BM2264" s="28"/>
      <c r="BN2264" s="28"/>
      <c r="BO2264" s="28"/>
      <c r="BP2264" s="28"/>
      <c r="BQ2264" s="28"/>
    </row>
    <row r="2265" spans="1:69" ht="12.75" customHeight="1">
      <c r="A2265" s="19"/>
      <c r="B2265" s="19"/>
      <c r="C2265" s="17"/>
      <c r="D2265" s="19"/>
      <c r="E2265" s="19"/>
      <c r="F2265" s="20"/>
      <c r="G2265" s="19"/>
      <c r="H2265" s="41"/>
      <c r="I2265" s="41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19"/>
      <c r="AG2265" s="19"/>
      <c r="AH2265" s="19"/>
      <c r="AI2265" s="19"/>
      <c r="AJ2265" s="19"/>
      <c r="AK2265" s="19"/>
      <c r="AL2265" s="19"/>
      <c r="AM2265" s="19"/>
      <c r="AN2265" s="19"/>
      <c r="AO2265" s="19"/>
      <c r="AP2265" s="19"/>
      <c r="AQ2265" s="19"/>
      <c r="AR2265" s="19"/>
      <c r="AS2265" s="19"/>
      <c r="AT2265" s="19"/>
      <c r="AU2265" s="19"/>
      <c r="AV2265" s="19"/>
      <c r="AW2265" s="28"/>
      <c r="AX2265" s="28"/>
      <c r="AY2265" s="28"/>
      <c r="AZ2265" s="28"/>
      <c r="BA2265" s="28"/>
      <c r="BB2265" s="28"/>
      <c r="BC2265" s="28"/>
      <c r="BD2265" s="28"/>
      <c r="BE2265" s="28"/>
      <c r="BF2265" s="28"/>
      <c r="BG2265" s="28"/>
      <c r="BH2265" s="28"/>
      <c r="BI2265" s="28"/>
      <c r="BJ2265" s="28"/>
      <c r="BK2265" s="28"/>
      <c r="BL2265" s="28"/>
      <c r="BM2265" s="28"/>
      <c r="BN2265" s="28"/>
      <c r="BO2265" s="28"/>
      <c r="BP2265" s="28"/>
      <c r="BQ2265" s="28"/>
    </row>
    <row r="2266" spans="1:69" ht="12.75" customHeight="1">
      <c r="A2266" s="19"/>
      <c r="B2266" s="19"/>
      <c r="C2266" s="17"/>
      <c r="D2266" s="19"/>
      <c r="E2266" s="19"/>
      <c r="F2266" s="20"/>
      <c r="G2266" s="19"/>
      <c r="H2266" s="41"/>
      <c r="I2266" s="41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19"/>
      <c r="AG2266" s="19"/>
      <c r="AH2266" s="19"/>
      <c r="AI2266" s="19"/>
      <c r="AJ2266" s="19"/>
      <c r="AK2266" s="19"/>
      <c r="AL2266" s="19"/>
      <c r="AM2266" s="19"/>
      <c r="AN2266" s="19"/>
      <c r="AO2266" s="19"/>
      <c r="AP2266" s="19"/>
      <c r="AQ2266" s="19"/>
      <c r="AR2266" s="19"/>
      <c r="AS2266" s="19"/>
      <c r="AT2266" s="19"/>
      <c r="AU2266" s="19"/>
      <c r="AV2266" s="19"/>
      <c r="AW2266" s="28"/>
      <c r="AX2266" s="28"/>
      <c r="AY2266" s="28"/>
      <c r="AZ2266" s="28"/>
      <c r="BA2266" s="28"/>
      <c r="BB2266" s="28"/>
      <c r="BC2266" s="28"/>
      <c r="BD2266" s="28"/>
      <c r="BE2266" s="28"/>
      <c r="BF2266" s="28"/>
      <c r="BG2266" s="28"/>
      <c r="BH2266" s="28"/>
      <c r="BI2266" s="28"/>
      <c r="BJ2266" s="28"/>
      <c r="BK2266" s="28"/>
      <c r="BL2266" s="28"/>
      <c r="BM2266" s="28"/>
      <c r="BN2266" s="28"/>
      <c r="BO2266" s="28"/>
      <c r="BP2266" s="28"/>
      <c r="BQ2266" s="28"/>
    </row>
    <row r="2267" spans="1:69" ht="12.75" customHeight="1">
      <c r="A2267" s="19"/>
      <c r="B2267" s="19"/>
      <c r="C2267" s="17"/>
      <c r="D2267" s="19"/>
      <c r="E2267" s="19"/>
      <c r="F2267" s="20"/>
      <c r="G2267" s="19"/>
      <c r="H2267" s="41"/>
      <c r="I2267" s="41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19"/>
      <c r="AG2267" s="19"/>
      <c r="AH2267" s="19"/>
      <c r="AI2267" s="19"/>
      <c r="AJ2267" s="19"/>
      <c r="AK2267" s="19"/>
      <c r="AL2267" s="19"/>
      <c r="AM2267" s="19"/>
      <c r="AN2267" s="19"/>
      <c r="AO2267" s="19"/>
      <c r="AP2267" s="19"/>
      <c r="AQ2267" s="19"/>
      <c r="AR2267" s="19"/>
      <c r="AS2267" s="19"/>
      <c r="AT2267" s="19"/>
      <c r="AU2267" s="19"/>
      <c r="AV2267" s="19"/>
      <c r="AW2267" s="28"/>
      <c r="AX2267" s="28"/>
      <c r="AY2267" s="28"/>
      <c r="AZ2267" s="28"/>
      <c r="BA2267" s="28"/>
      <c r="BB2267" s="28"/>
      <c r="BC2267" s="28"/>
      <c r="BD2267" s="28"/>
      <c r="BE2267" s="28"/>
      <c r="BF2267" s="28"/>
      <c r="BG2267" s="28"/>
      <c r="BH2267" s="28"/>
      <c r="BI2267" s="28"/>
      <c r="BJ2267" s="28"/>
      <c r="BK2267" s="28"/>
      <c r="BL2267" s="28"/>
      <c r="BM2267" s="28"/>
      <c r="BN2267" s="28"/>
      <c r="BO2267" s="28"/>
      <c r="BP2267" s="28"/>
      <c r="BQ2267" s="28"/>
    </row>
    <row r="2268" spans="1:69" ht="12.75" customHeight="1">
      <c r="A2268" s="19"/>
      <c r="B2268" s="19"/>
      <c r="C2268" s="17"/>
      <c r="D2268" s="19"/>
      <c r="E2268" s="19"/>
      <c r="F2268" s="20"/>
      <c r="G2268" s="19"/>
      <c r="H2268" s="41"/>
      <c r="I2268" s="41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19"/>
      <c r="AG2268" s="19"/>
      <c r="AH2268" s="19"/>
      <c r="AI2268" s="19"/>
      <c r="AJ2268" s="19"/>
      <c r="AK2268" s="19"/>
      <c r="AL2268" s="19"/>
      <c r="AM2268" s="19"/>
      <c r="AN2268" s="19"/>
      <c r="AO2268" s="19"/>
      <c r="AP2268" s="19"/>
      <c r="AQ2268" s="19"/>
      <c r="AR2268" s="19"/>
      <c r="AS2268" s="19"/>
      <c r="AT2268" s="19"/>
      <c r="AU2268" s="19"/>
      <c r="AV2268" s="19"/>
      <c r="AW2268" s="28"/>
      <c r="AX2268" s="28"/>
      <c r="AY2268" s="28"/>
      <c r="AZ2268" s="28"/>
      <c r="BA2268" s="28"/>
      <c r="BB2268" s="28"/>
      <c r="BC2268" s="28"/>
      <c r="BD2268" s="28"/>
      <c r="BE2268" s="28"/>
      <c r="BF2268" s="28"/>
      <c r="BG2268" s="28"/>
      <c r="BH2268" s="28"/>
      <c r="BI2268" s="28"/>
      <c r="BJ2268" s="28"/>
      <c r="BK2268" s="28"/>
      <c r="BL2268" s="28"/>
      <c r="BM2268" s="28"/>
      <c r="BN2268" s="28"/>
      <c r="BO2268" s="28"/>
      <c r="BP2268" s="28"/>
      <c r="BQ2268" s="28"/>
    </row>
    <row r="2269" spans="1:69" ht="12.75" customHeight="1">
      <c r="A2269" s="19"/>
      <c r="B2269" s="19"/>
      <c r="C2269" s="17"/>
      <c r="D2269" s="19"/>
      <c r="E2269" s="19"/>
      <c r="F2269" s="20"/>
      <c r="G2269" s="19"/>
      <c r="H2269" s="41"/>
      <c r="I2269" s="41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19"/>
      <c r="AG2269" s="19"/>
      <c r="AH2269" s="19"/>
      <c r="AI2269" s="19"/>
      <c r="AJ2269" s="19"/>
      <c r="AK2269" s="19"/>
      <c r="AL2269" s="19"/>
      <c r="AM2269" s="19"/>
      <c r="AN2269" s="19"/>
      <c r="AO2269" s="19"/>
      <c r="AP2269" s="19"/>
      <c r="AQ2269" s="19"/>
      <c r="AR2269" s="19"/>
      <c r="AS2269" s="19"/>
      <c r="AT2269" s="19"/>
      <c r="AU2269" s="19"/>
      <c r="AV2269" s="19"/>
      <c r="AW2269" s="28"/>
      <c r="AX2269" s="28"/>
      <c r="AY2269" s="28"/>
      <c r="AZ2269" s="28"/>
      <c r="BA2269" s="28"/>
      <c r="BB2269" s="28"/>
      <c r="BC2269" s="28"/>
      <c r="BD2269" s="28"/>
      <c r="BE2269" s="28"/>
      <c r="BF2269" s="28"/>
      <c r="BG2269" s="28"/>
      <c r="BH2269" s="28"/>
      <c r="BI2269" s="28"/>
      <c r="BJ2269" s="28"/>
      <c r="BK2269" s="28"/>
      <c r="BL2269" s="28"/>
      <c r="BM2269" s="28"/>
      <c r="BN2269" s="28"/>
      <c r="BO2269" s="28"/>
      <c r="BP2269" s="28"/>
      <c r="BQ2269" s="28"/>
    </row>
    <row r="2270" spans="1:69" ht="12.75" customHeight="1">
      <c r="A2270" s="19"/>
      <c r="B2270" s="19"/>
      <c r="C2270" s="17"/>
      <c r="D2270" s="19"/>
      <c r="E2270" s="19"/>
      <c r="F2270" s="20"/>
      <c r="G2270" s="19"/>
      <c r="H2270" s="41"/>
      <c r="I2270" s="41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19"/>
      <c r="AG2270" s="19"/>
      <c r="AH2270" s="19"/>
      <c r="AI2270" s="19"/>
      <c r="AJ2270" s="19"/>
      <c r="AK2270" s="19"/>
      <c r="AL2270" s="19"/>
      <c r="AM2270" s="19"/>
      <c r="AN2270" s="19"/>
      <c r="AO2270" s="19"/>
      <c r="AP2270" s="19"/>
      <c r="AQ2270" s="19"/>
      <c r="AR2270" s="19"/>
      <c r="AS2270" s="19"/>
      <c r="AT2270" s="19"/>
      <c r="AU2270" s="19"/>
      <c r="AV2270" s="19"/>
      <c r="AW2270" s="28"/>
      <c r="AX2270" s="28"/>
      <c r="AY2270" s="28"/>
      <c r="AZ2270" s="28"/>
      <c r="BA2270" s="28"/>
      <c r="BB2270" s="28"/>
      <c r="BC2270" s="28"/>
      <c r="BD2270" s="28"/>
      <c r="BE2270" s="28"/>
      <c r="BF2270" s="28"/>
      <c r="BG2270" s="28"/>
      <c r="BH2270" s="28"/>
      <c r="BI2270" s="28"/>
      <c r="BJ2270" s="28"/>
      <c r="BK2270" s="28"/>
      <c r="BL2270" s="28"/>
      <c r="BM2270" s="28"/>
      <c r="BN2270" s="28"/>
      <c r="BO2270" s="28"/>
      <c r="BP2270" s="28"/>
      <c r="BQ2270" s="28"/>
    </row>
    <row r="2271" spans="1:69" ht="12.75" customHeight="1">
      <c r="A2271" s="19"/>
      <c r="B2271" s="19"/>
      <c r="C2271" s="17"/>
      <c r="D2271" s="19"/>
      <c r="E2271" s="19"/>
      <c r="F2271" s="20"/>
      <c r="G2271" s="19"/>
      <c r="H2271" s="41"/>
      <c r="I2271" s="41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19"/>
      <c r="AG2271" s="19"/>
      <c r="AH2271" s="19"/>
      <c r="AI2271" s="19"/>
      <c r="AJ2271" s="19"/>
      <c r="AK2271" s="19"/>
      <c r="AL2271" s="19"/>
      <c r="AM2271" s="19"/>
      <c r="AN2271" s="19"/>
      <c r="AO2271" s="19"/>
      <c r="AP2271" s="19"/>
      <c r="AQ2271" s="19"/>
      <c r="AR2271" s="19"/>
      <c r="AS2271" s="19"/>
      <c r="AT2271" s="19"/>
      <c r="AU2271" s="19"/>
      <c r="AV2271" s="19"/>
      <c r="AW2271" s="28"/>
      <c r="AX2271" s="28"/>
      <c r="AY2271" s="28"/>
      <c r="AZ2271" s="28"/>
      <c r="BA2271" s="28"/>
      <c r="BB2271" s="28"/>
      <c r="BC2271" s="28"/>
      <c r="BD2271" s="28"/>
      <c r="BE2271" s="28"/>
      <c r="BF2271" s="28"/>
      <c r="BG2271" s="28"/>
      <c r="BH2271" s="28"/>
      <c r="BI2271" s="28"/>
      <c r="BJ2271" s="28"/>
      <c r="BK2271" s="28"/>
      <c r="BL2271" s="28"/>
      <c r="BM2271" s="28"/>
      <c r="BN2271" s="28"/>
      <c r="BO2271" s="28"/>
      <c r="BP2271" s="28"/>
      <c r="BQ2271" s="28"/>
    </row>
    <row r="2272" spans="1:69" ht="12.75" customHeight="1">
      <c r="A2272" s="19"/>
      <c r="B2272" s="19"/>
      <c r="C2272" s="17"/>
      <c r="D2272" s="19"/>
      <c r="E2272" s="19"/>
      <c r="F2272" s="20"/>
      <c r="G2272" s="19"/>
      <c r="H2272" s="41"/>
      <c r="I2272" s="41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19"/>
      <c r="AG2272" s="19"/>
      <c r="AH2272" s="19"/>
      <c r="AI2272" s="19"/>
      <c r="AJ2272" s="19"/>
      <c r="AK2272" s="19"/>
      <c r="AL2272" s="19"/>
      <c r="AM2272" s="19"/>
      <c r="AN2272" s="19"/>
      <c r="AO2272" s="19"/>
      <c r="AP2272" s="19"/>
      <c r="AQ2272" s="19"/>
      <c r="AR2272" s="19"/>
      <c r="AS2272" s="19"/>
      <c r="AT2272" s="19"/>
      <c r="AU2272" s="19"/>
      <c r="AV2272" s="19"/>
      <c r="AW2272" s="28"/>
      <c r="AX2272" s="28"/>
      <c r="AY2272" s="28"/>
      <c r="AZ2272" s="28"/>
      <c r="BA2272" s="28"/>
      <c r="BB2272" s="28"/>
      <c r="BC2272" s="28"/>
      <c r="BD2272" s="28"/>
      <c r="BE2272" s="28"/>
      <c r="BF2272" s="28"/>
      <c r="BG2272" s="28"/>
      <c r="BH2272" s="28"/>
      <c r="BI2272" s="28"/>
      <c r="BJ2272" s="28"/>
      <c r="BK2272" s="28"/>
      <c r="BL2272" s="28"/>
      <c r="BM2272" s="28"/>
      <c r="BN2272" s="28"/>
      <c r="BO2272" s="28"/>
      <c r="BP2272" s="28"/>
      <c r="BQ2272" s="28"/>
    </row>
    <row r="2273" spans="1:69" ht="12.75" customHeight="1">
      <c r="A2273" s="19"/>
      <c r="B2273" s="19"/>
      <c r="C2273" s="17"/>
      <c r="D2273" s="19"/>
      <c r="E2273" s="19"/>
      <c r="F2273" s="20"/>
      <c r="G2273" s="19"/>
      <c r="H2273" s="41"/>
      <c r="I2273" s="41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19"/>
      <c r="AG2273" s="19"/>
      <c r="AH2273" s="19"/>
      <c r="AI2273" s="19"/>
      <c r="AJ2273" s="19"/>
      <c r="AK2273" s="19"/>
      <c r="AL2273" s="19"/>
      <c r="AM2273" s="19"/>
      <c r="AN2273" s="19"/>
      <c r="AO2273" s="19"/>
      <c r="AP2273" s="19"/>
      <c r="AQ2273" s="19"/>
      <c r="AR2273" s="19"/>
      <c r="AS2273" s="19"/>
      <c r="AT2273" s="19"/>
      <c r="AU2273" s="19"/>
      <c r="AV2273" s="19"/>
      <c r="AW2273" s="28"/>
      <c r="AX2273" s="28"/>
      <c r="AY2273" s="28"/>
      <c r="AZ2273" s="28"/>
      <c r="BA2273" s="28"/>
      <c r="BB2273" s="28"/>
      <c r="BC2273" s="28"/>
      <c r="BD2273" s="28"/>
      <c r="BE2273" s="28"/>
      <c r="BF2273" s="28"/>
      <c r="BG2273" s="28"/>
      <c r="BH2273" s="28"/>
      <c r="BI2273" s="28"/>
      <c r="BJ2273" s="28"/>
      <c r="BK2273" s="28"/>
      <c r="BL2273" s="28"/>
      <c r="BM2273" s="28"/>
      <c r="BN2273" s="28"/>
      <c r="BO2273" s="28"/>
      <c r="BP2273" s="28"/>
      <c r="BQ2273" s="28"/>
    </row>
    <row r="2274" spans="1:69" ht="12.75" customHeight="1">
      <c r="A2274" s="19"/>
      <c r="B2274" s="19"/>
      <c r="C2274" s="17"/>
      <c r="D2274" s="19"/>
      <c r="E2274" s="19"/>
      <c r="F2274" s="20"/>
      <c r="G2274" s="19"/>
      <c r="H2274" s="41"/>
      <c r="I2274" s="41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19"/>
      <c r="AG2274" s="19"/>
      <c r="AH2274" s="19"/>
      <c r="AI2274" s="19"/>
      <c r="AJ2274" s="19"/>
      <c r="AK2274" s="19"/>
      <c r="AL2274" s="19"/>
      <c r="AM2274" s="19"/>
      <c r="AN2274" s="19"/>
      <c r="AO2274" s="19"/>
      <c r="AP2274" s="19"/>
      <c r="AQ2274" s="19"/>
      <c r="AR2274" s="19"/>
      <c r="AS2274" s="19"/>
      <c r="AT2274" s="19"/>
      <c r="AU2274" s="19"/>
      <c r="AV2274" s="19"/>
      <c r="AW2274" s="28"/>
      <c r="AX2274" s="28"/>
      <c r="AY2274" s="28"/>
      <c r="AZ2274" s="28"/>
      <c r="BA2274" s="28"/>
      <c r="BB2274" s="28"/>
      <c r="BC2274" s="28"/>
      <c r="BD2274" s="28"/>
      <c r="BE2274" s="28"/>
      <c r="BF2274" s="28"/>
      <c r="BG2274" s="28"/>
      <c r="BH2274" s="28"/>
      <c r="BI2274" s="28"/>
      <c r="BJ2274" s="28"/>
      <c r="BK2274" s="28"/>
      <c r="BL2274" s="28"/>
      <c r="BM2274" s="28"/>
      <c r="BN2274" s="28"/>
      <c r="BO2274" s="28"/>
      <c r="BP2274" s="28"/>
      <c r="BQ2274" s="28"/>
    </row>
    <row r="2275" spans="1:69" ht="12.75" customHeight="1">
      <c r="A2275" s="19"/>
      <c r="B2275" s="19"/>
      <c r="C2275" s="17"/>
      <c r="D2275" s="19"/>
      <c r="E2275" s="19"/>
      <c r="F2275" s="20"/>
      <c r="G2275" s="19"/>
      <c r="H2275" s="41"/>
      <c r="I2275" s="41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19"/>
      <c r="AG2275" s="19"/>
      <c r="AH2275" s="19"/>
      <c r="AI2275" s="19"/>
      <c r="AJ2275" s="19"/>
      <c r="AK2275" s="19"/>
      <c r="AL2275" s="19"/>
      <c r="AM2275" s="19"/>
      <c r="AN2275" s="19"/>
      <c r="AO2275" s="19"/>
      <c r="AP2275" s="19"/>
      <c r="AQ2275" s="19"/>
      <c r="AR2275" s="19"/>
      <c r="AS2275" s="19"/>
      <c r="AT2275" s="19"/>
      <c r="AU2275" s="19"/>
      <c r="AV2275" s="19"/>
      <c r="AW2275" s="28"/>
      <c r="AX2275" s="28"/>
      <c r="AY2275" s="28"/>
      <c r="AZ2275" s="28"/>
      <c r="BA2275" s="28"/>
      <c r="BB2275" s="28"/>
      <c r="BC2275" s="28"/>
      <c r="BD2275" s="28"/>
      <c r="BE2275" s="28"/>
      <c r="BF2275" s="28"/>
      <c r="BG2275" s="28"/>
      <c r="BH2275" s="28"/>
      <c r="BI2275" s="28"/>
      <c r="BJ2275" s="28"/>
      <c r="BK2275" s="28"/>
      <c r="BL2275" s="28"/>
      <c r="BM2275" s="28"/>
      <c r="BN2275" s="28"/>
      <c r="BO2275" s="28"/>
      <c r="BP2275" s="28"/>
      <c r="BQ2275" s="28"/>
    </row>
    <row r="2276" spans="1:69" ht="12.75" customHeight="1">
      <c r="A2276" s="19"/>
      <c r="B2276" s="19"/>
      <c r="C2276" s="17"/>
      <c r="D2276" s="19"/>
      <c r="E2276" s="19"/>
      <c r="F2276" s="20"/>
      <c r="G2276" s="19"/>
      <c r="H2276" s="41"/>
      <c r="I2276" s="41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19"/>
      <c r="AG2276" s="19"/>
      <c r="AH2276" s="19"/>
      <c r="AI2276" s="19"/>
      <c r="AJ2276" s="19"/>
      <c r="AK2276" s="19"/>
      <c r="AL2276" s="19"/>
      <c r="AM2276" s="19"/>
      <c r="AN2276" s="19"/>
      <c r="AO2276" s="19"/>
      <c r="AP2276" s="19"/>
      <c r="AQ2276" s="19"/>
      <c r="AR2276" s="19"/>
      <c r="AS2276" s="19"/>
      <c r="AT2276" s="19"/>
      <c r="AU2276" s="19"/>
      <c r="AV2276" s="19"/>
      <c r="AW2276" s="28"/>
      <c r="AX2276" s="28"/>
      <c r="AY2276" s="28"/>
      <c r="AZ2276" s="28"/>
      <c r="BA2276" s="28"/>
      <c r="BB2276" s="28"/>
      <c r="BC2276" s="28"/>
      <c r="BD2276" s="28"/>
      <c r="BE2276" s="28"/>
      <c r="BF2276" s="28"/>
      <c r="BG2276" s="28"/>
      <c r="BH2276" s="28"/>
      <c r="BI2276" s="28"/>
      <c r="BJ2276" s="28"/>
      <c r="BK2276" s="28"/>
      <c r="BL2276" s="28"/>
      <c r="BM2276" s="28"/>
      <c r="BN2276" s="28"/>
      <c r="BO2276" s="28"/>
      <c r="BP2276" s="28"/>
      <c r="BQ2276" s="28"/>
    </row>
    <row r="2277" spans="1:69" ht="12.75" customHeight="1">
      <c r="A2277" s="19"/>
      <c r="B2277" s="19"/>
      <c r="C2277" s="17"/>
      <c r="D2277" s="19"/>
      <c r="E2277" s="19"/>
      <c r="F2277" s="20"/>
      <c r="G2277" s="19"/>
      <c r="H2277" s="41"/>
      <c r="I2277" s="41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19"/>
      <c r="AG2277" s="19"/>
      <c r="AH2277" s="19"/>
      <c r="AI2277" s="19"/>
      <c r="AJ2277" s="19"/>
      <c r="AK2277" s="19"/>
      <c r="AL2277" s="19"/>
      <c r="AM2277" s="19"/>
      <c r="AN2277" s="19"/>
      <c r="AO2277" s="19"/>
      <c r="AP2277" s="19"/>
      <c r="AQ2277" s="19"/>
      <c r="AR2277" s="19"/>
      <c r="AS2277" s="19"/>
      <c r="AT2277" s="19"/>
      <c r="AU2277" s="19"/>
      <c r="AV2277" s="19"/>
      <c r="AW2277" s="28"/>
      <c r="AX2277" s="28"/>
      <c r="AY2277" s="28"/>
      <c r="AZ2277" s="28"/>
      <c r="BA2277" s="28"/>
      <c r="BB2277" s="28"/>
      <c r="BC2277" s="28"/>
      <c r="BD2277" s="28"/>
      <c r="BE2277" s="28"/>
      <c r="BF2277" s="28"/>
      <c r="BG2277" s="28"/>
      <c r="BH2277" s="28"/>
      <c r="BI2277" s="28"/>
      <c r="BJ2277" s="28"/>
      <c r="BK2277" s="28"/>
      <c r="BL2277" s="28"/>
      <c r="BM2277" s="28"/>
      <c r="BN2277" s="28"/>
      <c r="BO2277" s="28"/>
      <c r="BP2277" s="28"/>
      <c r="BQ2277" s="28"/>
    </row>
    <row r="2278" spans="1:69" ht="12.75" customHeight="1">
      <c r="A2278" s="19"/>
      <c r="B2278" s="19"/>
      <c r="C2278" s="17"/>
      <c r="D2278" s="19"/>
      <c r="E2278" s="19"/>
      <c r="F2278" s="20"/>
      <c r="G2278" s="19"/>
      <c r="H2278" s="41"/>
      <c r="I2278" s="41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19"/>
      <c r="AG2278" s="19"/>
      <c r="AH2278" s="19"/>
      <c r="AI2278" s="19"/>
      <c r="AJ2278" s="19"/>
      <c r="AK2278" s="19"/>
      <c r="AL2278" s="19"/>
      <c r="AM2278" s="19"/>
      <c r="AN2278" s="19"/>
      <c r="AO2278" s="19"/>
      <c r="AP2278" s="19"/>
      <c r="AQ2278" s="19"/>
      <c r="AR2278" s="19"/>
      <c r="AS2278" s="19"/>
      <c r="AT2278" s="19"/>
      <c r="AU2278" s="19"/>
      <c r="AV2278" s="19"/>
      <c r="AW2278" s="28"/>
      <c r="AX2278" s="28"/>
      <c r="AY2278" s="28"/>
      <c r="AZ2278" s="28"/>
      <c r="BA2278" s="28"/>
      <c r="BB2278" s="28"/>
      <c r="BC2278" s="28"/>
      <c r="BD2278" s="28"/>
      <c r="BE2278" s="28"/>
      <c r="BF2278" s="28"/>
      <c r="BG2278" s="28"/>
      <c r="BH2278" s="28"/>
      <c r="BI2278" s="28"/>
      <c r="BJ2278" s="28"/>
      <c r="BK2278" s="28"/>
      <c r="BL2278" s="28"/>
      <c r="BM2278" s="28"/>
      <c r="BN2278" s="28"/>
      <c r="BO2278" s="28"/>
      <c r="BP2278" s="28"/>
      <c r="BQ2278" s="28"/>
    </row>
    <row r="2279" spans="1:69" ht="12.75" customHeight="1">
      <c r="A2279" s="19"/>
      <c r="B2279" s="19"/>
      <c r="C2279" s="17"/>
      <c r="D2279" s="19"/>
      <c r="E2279" s="19"/>
      <c r="F2279" s="20"/>
      <c r="G2279" s="19"/>
      <c r="H2279" s="41"/>
      <c r="I2279" s="41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19"/>
      <c r="AG2279" s="19"/>
      <c r="AH2279" s="19"/>
      <c r="AI2279" s="19"/>
      <c r="AJ2279" s="19"/>
      <c r="AK2279" s="19"/>
      <c r="AL2279" s="19"/>
      <c r="AM2279" s="19"/>
      <c r="AN2279" s="19"/>
      <c r="AO2279" s="19"/>
      <c r="AP2279" s="19"/>
      <c r="AQ2279" s="19"/>
      <c r="AR2279" s="19"/>
      <c r="AS2279" s="19"/>
      <c r="AT2279" s="19"/>
      <c r="AU2279" s="19"/>
      <c r="AV2279" s="19"/>
      <c r="AW2279" s="28"/>
      <c r="AX2279" s="28"/>
      <c r="AY2279" s="28"/>
      <c r="AZ2279" s="28"/>
      <c r="BA2279" s="28"/>
      <c r="BB2279" s="28"/>
      <c r="BC2279" s="28"/>
      <c r="BD2279" s="28"/>
      <c r="BE2279" s="28"/>
      <c r="BF2279" s="28"/>
      <c r="BG2279" s="28"/>
      <c r="BH2279" s="28"/>
      <c r="BI2279" s="28"/>
      <c r="BJ2279" s="28"/>
      <c r="BK2279" s="28"/>
      <c r="BL2279" s="28"/>
      <c r="BM2279" s="28"/>
      <c r="BN2279" s="28"/>
      <c r="BO2279" s="28"/>
      <c r="BP2279" s="28"/>
      <c r="BQ2279" s="28"/>
    </row>
    <row r="2280" spans="1:69" ht="12.75" customHeight="1">
      <c r="A2280" s="19"/>
      <c r="B2280" s="19"/>
      <c r="C2280" s="17"/>
      <c r="D2280" s="19"/>
      <c r="E2280" s="19"/>
      <c r="F2280" s="20"/>
      <c r="G2280" s="19"/>
      <c r="H2280" s="41"/>
      <c r="I2280" s="41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19"/>
      <c r="AG2280" s="19"/>
      <c r="AH2280" s="19"/>
      <c r="AI2280" s="19"/>
      <c r="AJ2280" s="19"/>
      <c r="AK2280" s="19"/>
      <c r="AL2280" s="19"/>
      <c r="AM2280" s="19"/>
      <c r="AN2280" s="19"/>
      <c r="AO2280" s="19"/>
      <c r="AP2280" s="19"/>
      <c r="AQ2280" s="19"/>
      <c r="AR2280" s="19"/>
      <c r="AS2280" s="19"/>
      <c r="AT2280" s="19"/>
      <c r="AU2280" s="19"/>
      <c r="AV2280" s="19"/>
      <c r="AW2280" s="28"/>
      <c r="AX2280" s="28"/>
      <c r="AY2280" s="28"/>
      <c r="AZ2280" s="28"/>
      <c r="BA2280" s="28"/>
      <c r="BB2280" s="28"/>
      <c r="BC2280" s="28"/>
      <c r="BD2280" s="28"/>
      <c r="BE2280" s="28"/>
      <c r="BF2280" s="28"/>
      <c r="BG2280" s="28"/>
      <c r="BH2280" s="28"/>
      <c r="BI2280" s="28"/>
      <c r="BJ2280" s="28"/>
      <c r="BK2280" s="28"/>
      <c r="BL2280" s="28"/>
      <c r="BM2280" s="28"/>
      <c r="BN2280" s="28"/>
      <c r="BO2280" s="28"/>
      <c r="BP2280" s="28"/>
      <c r="BQ2280" s="28"/>
    </row>
    <row r="2281" spans="1:69" ht="12.75" customHeight="1">
      <c r="A2281" s="19"/>
      <c r="B2281" s="19"/>
      <c r="C2281" s="17"/>
      <c r="D2281" s="19"/>
      <c r="E2281" s="19"/>
      <c r="F2281" s="20"/>
      <c r="G2281" s="19"/>
      <c r="H2281" s="41"/>
      <c r="I2281" s="41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19"/>
      <c r="AG2281" s="19"/>
      <c r="AH2281" s="19"/>
      <c r="AI2281" s="19"/>
      <c r="AJ2281" s="19"/>
      <c r="AK2281" s="19"/>
      <c r="AL2281" s="19"/>
      <c r="AM2281" s="19"/>
      <c r="AN2281" s="19"/>
      <c r="AO2281" s="19"/>
      <c r="AP2281" s="19"/>
      <c r="AQ2281" s="19"/>
      <c r="AR2281" s="19"/>
      <c r="AS2281" s="19"/>
      <c r="AT2281" s="19"/>
      <c r="AU2281" s="19"/>
      <c r="AV2281" s="19"/>
      <c r="AW2281" s="28"/>
      <c r="AX2281" s="28"/>
      <c r="AY2281" s="28"/>
      <c r="AZ2281" s="28"/>
      <c r="BA2281" s="28"/>
      <c r="BB2281" s="28"/>
      <c r="BC2281" s="28"/>
      <c r="BD2281" s="28"/>
      <c r="BE2281" s="28"/>
      <c r="BF2281" s="28"/>
      <c r="BG2281" s="28"/>
      <c r="BH2281" s="28"/>
      <c r="BI2281" s="28"/>
      <c r="BJ2281" s="28"/>
      <c r="BK2281" s="28"/>
      <c r="BL2281" s="28"/>
      <c r="BM2281" s="28"/>
      <c r="BN2281" s="28"/>
      <c r="BO2281" s="28"/>
      <c r="BP2281" s="28"/>
      <c r="BQ2281" s="28"/>
    </row>
    <row r="2282" spans="1:69" ht="12.75" customHeight="1">
      <c r="A2282" s="19"/>
      <c r="B2282" s="19"/>
      <c r="C2282" s="17"/>
      <c r="D2282" s="19"/>
      <c r="E2282" s="19"/>
      <c r="F2282" s="20"/>
      <c r="G2282" s="19"/>
      <c r="H2282" s="41"/>
      <c r="I2282" s="41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19"/>
      <c r="AG2282" s="19"/>
      <c r="AH2282" s="19"/>
      <c r="AI2282" s="19"/>
      <c r="AJ2282" s="19"/>
      <c r="AK2282" s="19"/>
      <c r="AL2282" s="19"/>
      <c r="AM2282" s="19"/>
      <c r="AN2282" s="19"/>
      <c r="AO2282" s="19"/>
      <c r="AP2282" s="19"/>
      <c r="AQ2282" s="19"/>
      <c r="AR2282" s="19"/>
      <c r="AS2282" s="19"/>
      <c r="AT2282" s="19"/>
      <c r="AU2282" s="19"/>
      <c r="AV2282" s="19"/>
      <c r="AW2282" s="28"/>
      <c r="AX2282" s="28"/>
      <c r="AY2282" s="28"/>
      <c r="AZ2282" s="28"/>
      <c r="BA2282" s="28"/>
      <c r="BB2282" s="28"/>
      <c r="BC2282" s="28"/>
      <c r="BD2282" s="28"/>
      <c r="BE2282" s="28"/>
      <c r="BF2282" s="28"/>
      <c r="BG2282" s="28"/>
      <c r="BH2282" s="28"/>
      <c r="BI2282" s="28"/>
      <c r="BJ2282" s="28"/>
      <c r="BK2282" s="28"/>
      <c r="BL2282" s="28"/>
      <c r="BM2282" s="28"/>
      <c r="BN2282" s="28"/>
      <c r="BO2282" s="28"/>
      <c r="BP2282" s="28"/>
      <c r="BQ2282" s="28"/>
    </row>
    <row r="2283" spans="1:69" ht="12.75" customHeight="1">
      <c r="A2283" s="19"/>
      <c r="B2283" s="19"/>
      <c r="C2283" s="17"/>
      <c r="D2283" s="19"/>
      <c r="E2283" s="19"/>
      <c r="F2283" s="20"/>
      <c r="G2283" s="19"/>
      <c r="H2283" s="41"/>
      <c r="I2283" s="41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  <c r="AB2283" s="19"/>
      <c r="AC2283" s="19"/>
      <c r="AD2283" s="19"/>
      <c r="AE2283" s="19"/>
      <c r="AF2283" s="19"/>
      <c r="AG2283" s="19"/>
      <c r="AH2283" s="19"/>
      <c r="AI2283" s="19"/>
      <c r="AJ2283" s="19"/>
      <c r="AK2283" s="19"/>
      <c r="AL2283" s="19"/>
      <c r="AM2283" s="19"/>
      <c r="AN2283" s="19"/>
      <c r="AO2283" s="19"/>
      <c r="AP2283" s="19"/>
      <c r="AQ2283" s="19"/>
      <c r="AR2283" s="19"/>
      <c r="AS2283" s="19"/>
      <c r="AT2283" s="19"/>
      <c r="AU2283" s="19"/>
      <c r="AV2283" s="19"/>
      <c r="AW2283" s="28"/>
      <c r="AX2283" s="28"/>
      <c r="AY2283" s="28"/>
      <c r="AZ2283" s="28"/>
      <c r="BA2283" s="28"/>
      <c r="BB2283" s="28"/>
      <c r="BC2283" s="28"/>
      <c r="BD2283" s="28"/>
      <c r="BE2283" s="28"/>
      <c r="BF2283" s="28"/>
      <c r="BG2283" s="28"/>
      <c r="BH2283" s="28"/>
      <c r="BI2283" s="28"/>
      <c r="BJ2283" s="28"/>
      <c r="BK2283" s="28"/>
      <c r="BL2283" s="28"/>
      <c r="BM2283" s="28"/>
      <c r="BN2283" s="28"/>
      <c r="BO2283" s="28"/>
      <c r="BP2283" s="28"/>
      <c r="BQ2283" s="28"/>
    </row>
    <row r="2284" spans="1:69" ht="12.75" customHeight="1">
      <c r="A2284" s="19"/>
      <c r="B2284" s="19"/>
      <c r="C2284" s="17"/>
      <c r="D2284" s="19"/>
      <c r="E2284" s="19"/>
      <c r="F2284" s="20"/>
      <c r="G2284" s="19"/>
      <c r="H2284" s="41"/>
      <c r="I2284" s="41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19"/>
      <c r="AG2284" s="19"/>
      <c r="AH2284" s="19"/>
      <c r="AI2284" s="19"/>
      <c r="AJ2284" s="19"/>
      <c r="AK2284" s="19"/>
      <c r="AL2284" s="19"/>
      <c r="AM2284" s="19"/>
      <c r="AN2284" s="19"/>
      <c r="AO2284" s="19"/>
      <c r="AP2284" s="19"/>
      <c r="AQ2284" s="19"/>
      <c r="AR2284" s="19"/>
      <c r="AS2284" s="19"/>
      <c r="AT2284" s="19"/>
      <c r="AU2284" s="19"/>
      <c r="AV2284" s="19"/>
      <c r="AW2284" s="28"/>
      <c r="AX2284" s="28"/>
      <c r="AY2284" s="28"/>
      <c r="AZ2284" s="28"/>
      <c r="BA2284" s="28"/>
      <c r="BB2284" s="28"/>
      <c r="BC2284" s="28"/>
      <c r="BD2284" s="28"/>
      <c r="BE2284" s="28"/>
      <c r="BF2284" s="28"/>
      <c r="BG2284" s="28"/>
      <c r="BH2284" s="28"/>
      <c r="BI2284" s="28"/>
      <c r="BJ2284" s="28"/>
      <c r="BK2284" s="28"/>
      <c r="BL2284" s="28"/>
      <c r="BM2284" s="28"/>
      <c r="BN2284" s="28"/>
      <c r="BO2284" s="28"/>
      <c r="BP2284" s="28"/>
      <c r="BQ2284" s="28"/>
    </row>
    <row r="2285" spans="1:69" ht="12.75" customHeight="1">
      <c r="A2285" s="19"/>
      <c r="B2285" s="19"/>
      <c r="C2285" s="17"/>
      <c r="D2285" s="19"/>
      <c r="E2285" s="19"/>
      <c r="F2285" s="20"/>
      <c r="G2285" s="19"/>
      <c r="H2285" s="41"/>
      <c r="I2285" s="41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19"/>
      <c r="AG2285" s="19"/>
      <c r="AH2285" s="19"/>
      <c r="AI2285" s="19"/>
      <c r="AJ2285" s="19"/>
      <c r="AK2285" s="19"/>
      <c r="AL2285" s="19"/>
      <c r="AM2285" s="19"/>
      <c r="AN2285" s="19"/>
      <c r="AO2285" s="19"/>
      <c r="AP2285" s="19"/>
      <c r="AQ2285" s="19"/>
      <c r="AR2285" s="19"/>
      <c r="AS2285" s="19"/>
      <c r="AT2285" s="19"/>
      <c r="AU2285" s="19"/>
      <c r="AV2285" s="19"/>
      <c r="AW2285" s="28"/>
      <c r="AX2285" s="28"/>
      <c r="AY2285" s="28"/>
      <c r="AZ2285" s="28"/>
      <c r="BA2285" s="28"/>
      <c r="BB2285" s="28"/>
      <c r="BC2285" s="28"/>
      <c r="BD2285" s="28"/>
      <c r="BE2285" s="28"/>
      <c r="BF2285" s="28"/>
      <c r="BG2285" s="28"/>
      <c r="BH2285" s="28"/>
      <c r="BI2285" s="28"/>
      <c r="BJ2285" s="28"/>
      <c r="BK2285" s="28"/>
      <c r="BL2285" s="28"/>
      <c r="BM2285" s="28"/>
      <c r="BN2285" s="28"/>
      <c r="BO2285" s="28"/>
      <c r="BP2285" s="28"/>
      <c r="BQ2285" s="28"/>
    </row>
    <row r="2286" spans="1:69" ht="12.75" customHeight="1">
      <c r="A2286" s="19"/>
      <c r="B2286" s="19"/>
      <c r="C2286" s="17"/>
      <c r="D2286" s="19"/>
      <c r="E2286" s="19"/>
      <c r="F2286" s="20"/>
      <c r="G2286" s="19"/>
      <c r="H2286" s="41"/>
      <c r="I2286" s="41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19"/>
      <c r="AG2286" s="19"/>
      <c r="AH2286" s="19"/>
      <c r="AI2286" s="19"/>
      <c r="AJ2286" s="19"/>
      <c r="AK2286" s="19"/>
      <c r="AL2286" s="19"/>
      <c r="AM2286" s="19"/>
      <c r="AN2286" s="19"/>
      <c r="AO2286" s="19"/>
      <c r="AP2286" s="19"/>
      <c r="AQ2286" s="19"/>
      <c r="AR2286" s="19"/>
      <c r="AS2286" s="19"/>
      <c r="AT2286" s="19"/>
      <c r="AU2286" s="19"/>
      <c r="AV2286" s="19"/>
      <c r="AW2286" s="28"/>
      <c r="AX2286" s="28"/>
      <c r="AY2286" s="28"/>
      <c r="AZ2286" s="28"/>
      <c r="BA2286" s="28"/>
      <c r="BB2286" s="28"/>
      <c r="BC2286" s="28"/>
      <c r="BD2286" s="28"/>
      <c r="BE2286" s="28"/>
      <c r="BF2286" s="28"/>
      <c r="BG2286" s="28"/>
      <c r="BH2286" s="28"/>
      <c r="BI2286" s="28"/>
      <c r="BJ2286" s="28"/>
      <c r="BK2286" s="28"/>
      <c r="BL2286" s="28"/>
      <c r="BM2286" s="28"/>
      <c r="BN2286" s="28"/>
      <c r="BO2286" s="28"/>
      <c r="BP2286" s="28"/>
      <c r="BQ2286" s="28"/>
    </row>
    <row r="2287" spans="1:69" ht="12.75" customHeight="1">
      <c r="A2287" s="19"/>
      <c r="B2287" s="19"/>
      <c r="C2287" s="17"/>
      <c r="D2287" s="19"/>
      <c r="E2287" s="19"/>
      <c r="F2287" s="20"/>
      <c r="G2287" s="19"/>
      <c r="H2287" s="41"/>
      <c r="I2287" s="41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19"/>
      <c r="AG2287" s="19"/>
      <c r="AH2287" s="19"/>
      <c r="AI2287" s="19"/>
      <c r="AJ2287" s="19"/>
      <c r="AK2287" s="19"/>
      <c r="AL2287" s="19"/>
      <c r="AM2287" s="19"/>
      <c r="AN2287" s="19"/>
      <c r="AO2287" s="19"/>
      <c r="AP2287" s="19"/>
      <c r="AQ2287" s="19"/>
      <c r="AR2287" s="19"/>
      <c r="AS2287" s="19"/>
      <c r="AT2287" s="19"/>
      <c r="AU2287" s="19"/>
      <c r="AV2287" s="19"/>
      <c r="AW2287" s="28"/>
      <c r="AX2287" s="28"/>
      <c r="AY2287" s="28"/>
      <c r="AZ2287" s="28"/>
      <c r="BA2287" s="28"/>
      <c r="BB2287" s="28"/>
      <c r="BC2287" s="28"/>
      <c r="BD2287" s="28"/>
      <c r="BE2287" s="28"/>
      <c r="BF2287" s="28"/>
      <c r="BG2287" s="28"/>
      <c r="BH2287" s="28"/>
      <c r="BI2287" s="28"/>
      <c r="BJ2287" s="28"/>
      <c r="BK2287" s="28"/>
      <c r="BL2287" s="28"/>
      <c r="BM2287" s="28"/>
      <c r="BN2287" s="28"/>
      <c r="BO2287" s="28"/>
      <c r="BP2287" s="28"/>
      <c r="BQ2287" s="28"/>
    </row>
    <row r="2288" spans="1:69" ht="12.75" customHeight="1">
      <c r="A2288" s="19"/>
      <c r="B2288" s="19"/>
      <c r="C2288" s="17"/>
      <c r="D2288" s="19"/>
      <c r="E2288" s="19"/>
      <c r="F2288" s="20"/>
      <c r="G2288" s="19"/>
      <c r="H2288" s="41"/>
      <c r="I2288" s="41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19"/>
      <c r="AG2288" s="19"/>
      <c r="AH2288" s="19"/>
      <c r="AI2288" s="19"/>
      <c r="AJ2288" s="19"/>
      <c r="AK2288" s="19"/>
      <c r="AL2288" s="19"/>
      <c r="AM2288" s="19"/>
      <c r="AN2288" s="19"/>
      <c r="AO2288" s="19"/>
      <c r="AP2288" s="19"/>
      <c r="AQ2288" s="19"/>
      <c r="AR2288" s="19"/>
      <c r="AS2288" s="19"/>
      <c r="AT2288" s="19"/>
      <c r="AU2288" s="19"/>
      <c r="AV2288" s="19"/>
      <c r="AW2288" s="28"/>
      <c r="AX2288" s="28"/>
      <c r="AY2288" s="28"/>
      <c r="AZ2288" s="28"/>
      <c r="BA2288" s="28"/>
      <c r="BB2288" s="28"/>
      <c r="BC2288" s="28"/>
      <c r="BD2288" s="28"/>
      <c r="BE2288" s="28"/>
      <c r="BF2288" s="28"/>
      <c r="BG2288" s="28"/>
      <c r="BH2288" s="28"/>
      <c r="BI2288" s="28"/>
      <c r="BJ2288" s="28"/>
      <c r="BK2288" s="28"/>
      <c r="BL2288" s="28"/>
      <c r="BM2288" s="28"/>
      <c r="BN2288" s="28"/>
      <c r="BO2288" s="28"/>
      <c r="BP2288" s="28"/>
      <c r="BQ2288" s="28"/>
    </row>
    <row r="2289" spans="1:69" ht="12.75" customHeight="1">
      <c r="A2289" s="19"/>
      <c r="B2289" s="19"/>
      <c r="C2289" s="17"/>
      <c r="D2289" s="19"/>
      <c r="E2289" s="19"/>
      <c r="F2289" s="20"/>
      <c r="G2289" s="19"/>
      <c r="H2289" s="41"/>
      <c r="I2289" s="41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19"/>
      <c r="AG2289" s="19"/>
      <c r="AH2289" s="19"/>
      <c r="AI2289" s="19"/>
      <c r="AJ2289" s="19"/>
      <c r="AK2289" s="19"/>
      <c r="AL2289" s="19"/>
      <c r="AM2289" s="19"/>
      <c r="AN2289" s="19"/>
      <c r="AO2289" s="19"/>
      <c r="AP2289" s="19"/>
      <c r="AQ2289" s="19"/>
      <c r="AR2289" s="19"/>
      <c r="AS2289" s="19"/>
      <c r="AT2289" s="19"/>
      <c r="AU2289" s="19"/>
      <c r="AV2289" s="19"/>
      <c r="AW2289" s="28"/>
      <c r="AX2289" s="28"/>
      <c r="AY2289" s="28"/>
      <c r="AZ2289" s="28"/>
      <c r="BA2289" s="28"/>
      <c r="BB2289" s="28"/>
      <c r="BC2289" s="28"/>
      <c r="BD2289" s="28"/>
      <c r="BE2289" s="28"/>
      <c r="BF2289" s="28"/>
      <c r="BG2289" s="28"/>
      <c r="BH2289" s="28"/>
      <c r="BI2289" s="28"/>
      <c r="BJ2289" s="28"/>
      <c r="BK2289" s="28"/>
      <c r="BL2289" s="28"/>
      <c r="BM2289" s="28"/>
      <c r="BN2289" s="28"/>
      <c r="BO2289" s="28"/>
      <c r="BP2289" s="28"/>
      <c r="BQ2289" s="28"/>
    </row>
    <row r="2290" spans="1:69" ht="12.75" customHeight="1">
      <c r="A2290" s="19"/>
      <c r="B2290" s="19"/>
      <c r="C2290" s="17"/>
      <c r="D2290" s="19"/>
      <c r="E2290" s="19"/>
      <c r="F2290" s="20"/>
      <c r="G2290" s="19"/>
      <c r="H2290" s="41"/>
      <c r="I2290" s="41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19"/>
      <c r="AG2290" s="19"/>
      <c r="AH2290" s="19"/>
      <c r="AI2290" s="19"/>
      <c r="AJ2290" s="19"/>
      <c r="AK2290" s="19"/>
      <c r="AL2290" s="19"/>
      <c r="AM2290" s="19"/>
      <c r="AN2290" s="19"/>
      <c r="AO2290" s="19"/>
      <c r="AP2290" s="19"/>
      <c r="AQ2290" s="19"/>
      <c r="AR2290" s="19"/>
      <c r="AS2290" s="19"/>
      <c r="AT2290" s="19"/>
      <c r="AU2290" s="19"/>
      <c r="AV2290" s="19"/>
      <c r="AW2290" s="28"/>
      <c r="AX2290" s="28"/>
      <c r="AY2290" s="28"/>
      <c r="AZ2290" s="28"/>
      <c r="BA2290" s="28"/>
      <c r="BB2290" s="28"/>
      <c r="BC2290" s="28"/>
      <c r="BD2290" s="28"/>
      <c r="BE2290" s="28"/>
      <c r="BF2290" s="28"/>
      <c r="BG2290" s="28"/>
      <c r="BH2290" s="28"/>
      <c r="BI2290" s="28"/>
      <c r="BJ2290" s="28"/>
      <c r="BK2290" s="28"/>
      <c r="BL2290" s="28"/>
      <c r="BM2290" s="28"/>
      <c r="BN2290" s="28"/>
      <c r="BO2290" s="28"/>
      <c r="BP2290" s="28"/>
      <c r="BQ2290" s="28"/>
    </row>
    <row r="2291" spans="1:69" ht="12.75" customHeight="1">
      <c r="A2291" s="19"/>
      <c r="B2291" s="19"/>
      <c r="C2291" s="17"/>
      <c r="D2291" s="19"/>
      <c r="E2291" s="19"/>
      <c r="F2291" s="20"/>
      <c r="G2291" s="19"/>
      <c r="H2291" s="41"/>
      <c r="I2291" s="41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19"/>
      <c r="AG2291" s="19"/>
      <c r="AH2291" s="19"/>
      <c r="AI2291" s="19"/>
      <c r="AJ2291" s="19"/>
      <c r="AK2291" s="19"/>
      <c r="AL2291" s="19"/>
      <c r="AM2291" s="19"/>
      <c r="AN2291" s="19"/>
      <c r="AO2291" s="19"/>
      <c r="AP2291" s="19"/>
      <c r="AQ2291" s="19"/>
      <c r="AR2291" s="19"/>
      <c r="AS2291" s="19"/>
      <c r="AT2291" s="19"/>
      <c r="AU2291" s="19"/>
      <c r="AV2291" s="19"/>
      <c r="AW2291" s="28"/>
      <c r="AX2291" s="28"/>
      <c r="AY2291" s="28"/>
      <c r="AZ2291" s="28"/>
      <c r="BA2291" s="28"/>
      <c r="BB2291" s="28"/>
      <c r="BC2291" s="28"/>
      <c r="BD2291" s="28"/>
      <c r="BE2291" s="28"/>
      <c r="BF2291" s="28"/>
      <c r="BG2291" s="28"/>
      <c r="BH2291" s="28"/>
      <c r="BI2291" s="28"/>
      <c r="BJ2291" s="28"/>
      <c r="BK2291" s="28"/>
      <c r="BL2291" s="28"/>
      <c r="BM2291" s="28"/>
      <c r="BN2291" s="28"/>
      <c r="BO2291" s="28"/>
      <c r="BP2291" s="28"/>
      <c r="BQ2291" s="28"/>
    </row>
    <row r="2292" spans="1:69" ht="12.75" customHeight="1">
      <c r="A2292" s="19"/>
      <c r="B2292" s="19"/>
      <c r="C2292" s="17"/>
      <c r="D2292" s="19"/>
      <c r="E2292" s="19"/>
      <c r="F2292" s="20"/>
      <c r="G2292" s="19"/>
      <c r="H2292" s="41"/>
      <c r="I2292" s="41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19"/>
      <c r="AG2292" s="19"/>
      <c r="AH2292" s="19"/>
      <c r="AI2292" s="19"/>
      <c r="AJ2292" s="19"/>
      <c r="AK2292" s="19"/>
      <c r="AL2292" s="19"/>
      <c r="AM2292" s="19"/>
      <c r="AN2292" s="19"/>
      <c r="AO2292" s="19"/>
      <c r="AP2292" s="19"/>
      <c r="AQ2292" s="19"/>
      <c r="AR2292" s="19"/>
      <c r="AS2292" s="19"/>
      <c r="AT2292" s="19"/>
      <c r="AU2292" s="19"/>
      <c r="AV2292" s="19"/>
      <c r="AW2292" s="28"/>
      <c r="AX2292" s="28"/>
      <c r="AY2292" s="28"/>
      <c r="AZ2292" s="28"/>
      <c r="BA2292" s="28"/>
      <c r="BB2292" s="28"/>
      <c r="BC2292" s="28"/>
      <c r="BD2292" s="28"/>
      <c r="BE2292" s="28"/>
      <c r="BF2292" s="28"/>
      <c r="BG2292" s="28"/>
      <c r="BH2292" s="28"/>
      <c r="BI2292" s="28"/>
      <c r="BJ2292" s="28"/>
      <c r="BK2292" s="28"/>
      <c r="BL2292" s="28"/>
      <c r="BM2292" s="28"/>
      <c r="BN2292" s="28"/>
      <c r="BO2292" s="28"/>
      <c r="BP2292" s="28"/>
      <c r="BQ2292" s="28"/>
    </row>
    <row r="2293" spans="1:69" ht="12.75" customHeight="1">
      <c r="A2293" s="19"/>
      <c r="B2293" s="19"/>
      <c r="C2293" s="17"/>
      <c r="D2293" s="19"/>
      <c r="E2293" s="19"/>
      <c r="F2293" s="20"/>
      <c r="G2293" s="19"/>
      <c r="H2293" s="41"/>
      <c r="I2293" s="41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19"/>
      <c r="AG2293" s="19"/>
      <c r="AH2293" s="19"/>
      <c r="AI2293" s="19"/>
      <c r="AJ2293" s="19"/>
      <c r="AK2293" s="19"/>
      <c r="AL2293" s="19"/>
      <c r="AM2293" s="19"/>
      <c r="AN2293" s="19"/>
      <c r="AO2293" s="19"/>
      <c r="AP2293" s="19"/>
      <c r="AQ2293" s="19"/>
      <c r="AR2293" s="19"/>
      <c r="AS2293" s="19"/>
      <c r="AT2293" s="19"/>
      <c r="AU2293" s="19"/>
      <c r="AV2293" s="19"/>
      <c r="AW2293" s="28"/>
      <c r="AX2293" s="28"/>
      <c r="AY2293" s="28"/>
      <c r="AZ2293" s="28"/>
      <c r="BA2293" s="28"/>
      <c r="BB2293" s="28"/>
      <c r="BC2293" s="28"/>
      <c r="BD2293" s="28"/>
      <c r="BE2293" s="28"/>
      <c r="BF2293" s="28"/>
      <c r="BG2293" s="28"/>
      <c r="BH2293" s="28"/>
      <c r="BI2293" s="28"/>
      <c r="BJ2293" s="28"/>
      <c r="BK2293" s="28"/>
      <c r="BL2293" s="28"/>
      <c r="BM2293" s="28"/>
      <c r="BN2293" s="28"/>
      <c r="BO2293" s="28"/>
      <c r="BP2293" s="28"/>
      <c r="BQ2293" s="28"/>
    </row>
    <row r="2294" spans="1:69" ht="12.75" customHeight="1">
      <c r="A2294" s="19"/>
      <c r="B2294" s="19"/>
      <c r="C2294" s="17"/>
      <c r="D2294" s="19"/>
      <c r="E2294" s="19"/>
      <c r="F2294" s="20"/>
      <c r="G2294" s="19"/>
      <c r="H2294" s="41"/>
      <c r="I2294" s="41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19"/>
      <c r="AG2294" s="19"/>
      <c r="AH2294" s="19"/>
      <c r="AI2294" s="19"/>
      <c r="AJ2294" s="19"/>
      <c r="AK2294" s="19"/>
      <c r="AL2294" s="19"/>
      <c r="AM2294" s="19"/>
      <c r="AN2294" s="19"/>
      <c r="AO2294" s="19"/>
      <c r="AP2294" s="19"/>
      <c r="AQ2294" s="19"/>
      <c r="AR2294" s="19"/>
      <c r="AS2294" s="19"/>
      <c r="AT2294" s="19"/>
      <c r="AU2294" s="19"/>
      <c r="AV2294" s="19"/>
      <c r="AW2294" s="28"/>
      <c r="AX2294" s="28"/>
      <c r="AY2294" s="28"/>
      <c r="AZ2294" s="28"/>
      <c r="BA2294" s="28"/>
      <c r="BB2294" s="28"/>
      <c r="BC2294" s="28"/>
      <c r="BD2294" s="28"/>
      <c r="BE2294" s="28"/>
      <c r="BF2294" s="28"/>
      <c r="BG2294" s="28"/>
      <c r="BH2294" s="28"/>
      <c r="BI2294" s="28"/>
      <c r="BJ2294" s="28"/>
      <c r="BK2294" s="28"/>
      <c r="BL2294" s="28"/>
      <c r="BM2294" s="28"/>
      <c r="BN2294" s="28"/>
      <c r="BO2294" s="28"/>
      <c r="BP2294" s="28"/>
      <c r="BQ2294" s="28"/>
    </row>
    <row r="2295" spans="1:69" ht="12.75" customHeight="1">
      <c r="A2295" s="19"/>
      <c r="B2295" s="19"/>
      <c r="C2295" s="17"/>
      <c r="D2295" s="19"/>
      <c r="E2295" s="19"/>
      <c r="F2295" s="20"/>
      <c r="G2295" s="19"/>
      <c r="H2295" s="41"/>
      <c r="I2295" s="41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19"/>
      <c r="AG2295" s="19"/>
      <c r="AH2295" s="19"/>
      <c r="AI2295" s="19"/>
      <c r="AJ2295" s="19"/>
      <c r="AK2295" s="19"/>
      <c r="AL2295" s="19"/>
      <c r="AM2295" s="19"/>
      <c r="AN2295" s="19"/>
      <c r="AO2295" s="19"/>
      <c r="AP2295" s="19"/>
      <c r="AQ2295" s="19"/>
      <c r="AR2295" s="19"/>
      <c r="AS2295" s="19"/>
      <c r="AT2295" s="19"/>
      <c r="AU2295" s="19"/>
      <c r="AV2295" s="19"/>
      <c r="AW2295" s="28"/>
      <c r="AX2295" s="28"/>
      <c r="AY2295" s="28"/>
      <c r="AZ2295" s="28"/>
      <c r="BA2295" s="28"/>
      <c r="BB2295" s="28"/>
      <c r="BC2295" s="28"/>
      <c r="BD2295" s="28"/>
      <c r="BE2295" s="28"/>
      <c r="BF2295" s="28"/>
      <c r="BG2295" s="28"/>
      <c r="BH2295" s="28"/>
      <c r="BI2295" s="28"/>
      <c r="BJ2295" s="28"/>
      <c r="BK2295" s="28"/>
      <c r="BL2295" s="28"/>
      <c r="BM2295" s="28"/>
      <c r="BN2295" s="28"/>
      <c r="BO2295" s="28"/>
      <c r="BP2295" s="28"/>
      <c r="BQ2295" s="28"/>
    </row>
    <row r="2296" spans="1:69" ht="12.75" customHeight="1">
      <c r="A2296" s="19"/>
      <c r="B2296" s="19"/>
      <c r="C2296" s="17"/>
      <c r="D2296" s="19"/>
      <c r="E2296" s="19"/>
      <c r="F2296" s="20"/>
      <c r="G2296" s="19"/>
      <c r="H2296" s="41"/>
      <c r="I2296" s="41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19"/>
      <c r="AG2296" s="19"/>
      <c r="AH2296" s="19"/>
      <c r="AI2296" s="19"/>
      <c r="AJ2296" s="19"/>
      <c r="AK2296" s="19"/>
      <c r="AL2296" s="19"/>
      <c r="AM2296" s="19"/>
      <c r="AN2296" s="19"/>
      <c r="AO2296" s="19"/>
      <c r="AP2296" s="19"/>
      <c r="AQ2296" s="19"/>
      <c r="AR2296" s="19"/>
      <c r="AS2296" s="19"/>
      <c r="AT2296" s="19"/>
      <c r="AU2296" s="19"/>
      <c r="AV2296" s="19"/>
      <c r="AW2296" s="28"/>
      <c r="AX2296" s="28"/>
      <c r="AY2296" s="28"/>
      <c r="AZ2296" s="28"/>
      <c r="BA2296" s="28"/>
      <c r="BB2296" s="28"/>
      <c r="BC2296" s="28"/>
      <c r="BD2296" s="28"/>
      <c r="BE2296" s="28"/>
      <c r="BF2296" s="28"/>
      <c r="BG2296" s="28"/>
      <c r="BH2296" s="28"/>
      <c r="BI2296" s="28"/>
      <c r="BJ2296" s="28"/>
      <c r="BK2296" s="28"/>
      <c r="BL2296" s="28"/>
      <c r="BM2296" s="28"/>
      <c r="BN2296" s="28"/>
      <c r="BO2296" s="28"/>
      <c r="BP2296" s="28"/>
      <c r="BQ2296" s="28"/>
    </row>
    <row r="2297" spans="1:69" ht="12.75" customHeight="1">
      <c r="A2297" s="19"/>
      <c r="B2297" s="19"/>
      <c r="C2297" s="17"/>
      <c r="D2297" s="19"/>
      <c r="E2297" s="19"/>
      <c r="F2297" s="20"/>
      <c r="G2297" s="19"/>
      <c r="H2297" s="41"/>
      <c r="I2297" s="41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19"/>
      <c r="AG2297" s="19"/>
      <c r="AH2297" s="19"/>
      <c r="AI2297" s="19"/>
      <c r="AJ2297" s="19"/>
      <c r="AK2297" s="19"/>
      <c r="AL2297" s="19"/>
      <c r="AM2297" s="19"/>
      <c r="AN2297" s="19"/>
      <c r="AO2297" s="19"/>
      <c r="AP2297" s="19"/>
      <c r="AQ2297" s="19"/>
      <c r="AR2297" s="19"/>
      <c r="AS2297" s="19"/>
      <c r="AT2297" s="19"/>
      <c r="AU2297" s="19"/>
      <c r="AV2297" s="19"/>
      <c r="AW2297" s="28"/>
      <c r="AX2297" s="28"/>
      <c r="AY2297" s="28"/>
      <c r="AZ2297" s="28"/>
      <c r="BA2297" s="28"/>
      <c r="BB2297" s="28"/>
      <c r="BC2297" s="28"/>
      <c r="BD2297" s="28"/>
      <c r="BE2297" s="28"/>
      <c r="BF2297" s="28"/>
      <c r="BG2297" s="28"/>
      <c r="BH2297" s="28"/>
      <c r="BI2297" s="28"/>
      <c r="BJ2297" s="28"/>
      <c r="BK2297" s="28"/>
      <c r="BL2297" s="28"/>
      <c r="BM2297" s="28"/>
      <c r="BN2297" s="28"/>
      <c r="BO2297" s="28"/>
      <c r="BP2297" s="28"/>
      <c r="BQ2297" s="28"/>
    </row>
    <row r="2298" spans="1:69" ht="12.75" customHeight="1">
      <c r="A2298" s="19"/>
      <c r="B2298" s="19"/>
      <c r="C2298" s="17"/>
      <c r="D2298" s="19"/>
      <c r="E2298" s="19"/>
      <c r="F2298" s="20"/>
      <c r="G2298" s="19"/>
      <c r="H2298" s="41"/>
      <c r="I2298" s="41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19"/>
      <c r="AG2298" s="19"/>
      <c r="AH2298" s="19"/>
      <c r="AI2298" s="19"/>
      <c r="AJ2298" s="19"/>
      <c r="AK2298" s="19"/>
      <c r="AL2298" s="19"/>
      <c r="AM2298" s="19"/>
      <c r="AN2298" s="19"/>
      <c r="AO2298" s="19"/>
      <c r="AP2298" s="19"/>
      <c r="AQ2298" s="19"/>
      <c r="AR2298" s="19"/>
      <c r="AS2298" s="19"/>
      <c r="AT2298" s="19"/>
      <c r="AU2298" s="19"/>
      <c r="AV2298" s="19"/>
      <c r="AW2298" s="28"/>
      <c r="AX2298" s="28"/>
      <c r="AY2298" s="28"/>
      <c r="AZ2298" s="28"/>
      <c r="BA2298" s="28"/>
      <c r="BB2298" s="28"/>
      <c r="BC2298" s="28"/>
      <c r="BD2298" s="28"/>
      <c r="BE2298" s="28"/>
      <c r="BF2298" s="28"/>
      <c r="BG2298" s="28"/>
      <c r="BH2298" s="28"/>
      <c r="BI2298" s="28"/>
      <c r="BJ2298" s="28"/>
      <c r="BK2298" s="28"/>
      <c r="BL2298" s="28"/>
      <c r="BM2298" s="28"/>
      <c r="BN2298" s="28"/>
      <c r="BO2298" s="28"/>
      <c r="BP2298" s="28"/>
      <c r="BQ2298" s="28"/>
    </row>
    <row r="2299" spans="1:69" ht="12.75" customHeight="1">
      <c r="A2299" s="19"/>
      <c r="B2299" s="19"/>
      <c r="C2299" s="17"/>
      <c r="D2299" s="19"/>
      <c r="E2299" s="19"/>
      <c r="F2299" s="20"/>
      <c r="G2299" s="19"/>
      <c r="H2299" s="41"/>
      <c r="I2299" s="41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19"/>
      <c r="AG2299" s="19"/>
      <c r="AH2299" s="19"/>
      <c r="AI2299" s="19"/>
      <c r="AJ2299" s="19"/>
      <c r="AK2299" s="19"/>
      <c r="AL2299" s="19"/>
      <c r="AM2299" s="19"/>
      <c r="AN2299" s="19"/>
      <c r="AO2299" s="19"/>
      <c r="AP2299" s="19"/>
      <c r="AQ2299" s="19"/>
      <c r="AR2299" s="19"/>
      <c r="AS2299" s="19"/>
      <c r="AT2299" s="19"/>
      <c r="AU2299" s="19"/>
      <c r="AV2299" s="19"/>
      <c r="AW2299" s="28"/>
      <c r="AX2299" s="28"/>
      <c r="AY2299" s="28"/>
      <c r="AZ2299" s="28"/>
      <c r="BA2299" s="28"/>
      <c r="BB2299" s="28"/>
      <c r="BC2299" s="28"/>
      <c r="BD2299" s="28"/>
      <c r="BE2299" s="28"/>
      <c r="BF2299" s="28"/>
      <c r="BG2299" s="28"/>
      <c r="BH2299" s="28"/>
      <c r="BI2299" s="28"/>
      <c r="BJ2299" s="28"/>
      <c r="BK2299" s="28"/>
      <c r="BL2299" s="28"/>
      <c r="BM2299" s="28"/>
      <c r="BN2299" s="28"/>
      <c r="BO2299" s="28"/>
      <c r="BP2299" s="28"/>
      <c r="BQ2299" s="28"/>
    </row>
    <row r="2300" spans="1:69" ht="12.75" customHeight="1">
      <c r="A2300" s="19"/>
      <c r="B2300" s="19"/>
      <c r="C2300" s="17"/>
      <c r="D2300" s="19"/>
      <c r="E2300" s="19"/>
      <c r="F2300" s="20"/>
      <c r="G2300" s="19"/>
      <c r="H2300" s="41"/>
      <c r="I2300" s="41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19"/>
      <c r="AG2300" s="19"/>
      <c r="AH2300" s="19"/>
      <c r="AI2300" s="19"/>
      <c r="AJ2300" s="19"/>
      <c r="AK2300" s="19"/>
      <c r="AL2300" s="19"/>
      <c r="AM2300" s="19"/>
      <c r="AN2300" s="19"/>
      <c r="AO2300" s="19"/>
      <c r="AP2300" s="19"/>
      <c r="AQ2300" s="19"/>
      <c r="AR2300" s="19"/>
      <c r="AS2300" s="19"/>
      <c r="AT2300" s="19"/>
      <c r="AU2300" s="19"/>
      <c r="AV2300" s="19"/>
      <c r="AW2300" s="28"/>
      <c r="AX2300" s="28"/>
      <c r="AY2300" s="28"/>
      <c r="AZ2300" s="28"/>
      <c r="BA2300" s="28"/>
      <c r="BB2300" s="28"/>
      <c r="BC2300" s="28"/>
      <c r="BD2300" s="28"/>
      <c r="BE2300" s="28"/>
      <c r="BF2300" s="28"/>
      <c r="BG2300" s="28"/>
      <c r="BH2300" s="28"/>
      <c r="BI2300" s="28"/>
      <c r="BJ2300" s="28"/>
      <c r="BK2300" s="28"/>
      <c r="BL2300" s="28"/>
      <c r="BM2300" s="28"/>
      <c r="BN2300" s="28"/>
      <c r="BO2300" s="28"/>
      <c r="BP2300" s="28"/>
      <c r="BQ2300" s="28"/>
    </row>
    <row r="2301" spans="1:69" ht="12.75" customHeight="1">
      <c r="A2301" s="19"/>
      <c r="B2301" s="19"/>
      <c r="C2301" s="17"/>
      <c r="D2301" s="19"/>
      <c r="E2301" s="19"/>
      <c r="F2301" s="20"/>
      <c r="G2301" s="19"/>
      <c r="H2301" s="41"/>
      <c r="I2301" s="41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19"/>
      <c r="AG2301" s="19"/>
      <c r="AH2301" s="19"/>
      <c r="AI2301" s="19"/>
      <c r="AJ2301" s="19"/>
      <c r="AK2301" s="19"/>
      <c r="AL2301" s="19"/>
      <c r="AM2301" s="19"/>
      <c r="AN2301" s="19"/>
      <c r="AO2301" s="19"/>
      <c r="AP2301" s="19"/>
      <c r="AQ2301" s="19"/>
      <c r="AR2301" s="19"/>
      <c r="AS2301" s="19"/>
      <c r="AT2301" s="19"/>
      <c r="AU2301" s="19"/>
      <c r="AV2301" s="19"/>
      <c r="AW2301" s="28"/>
      <c r="AX2301" s="28"/>
      <c r="AY2301" s="28"/>
      <c r="AZ2301" s="28"/>
      <c r="BA2301" s="28"/>
      <c r="BB2301" s="28"/>
      <c r="BC2301" s="28"/>
      <c r="BD2301" s="28"/>
      <c r="BE2301" s="28"/>
      <c r="BF2301" s="28"/>
      <c r="BG2301" s="28"/>
      <c r="BH2301" s="28"/>
      <c r="BI2301" s="28"/>
      <c r="BJ2301" s="28"/>
      <c r="BK2301" s="28"/>
      <c r="BL2301" s="28"/>
      <c r="BM2301" s="28"/>
      <c r="BN2301" s="28"/>
      <c r="BO2301" s="28"/>
      <c r="BP2301" s="28"/>
      <c r="BQ2301" s="28"/>
    </row>
    <row r="2302" spans="1:69" ht="12.75" customHeight="1">
      <c r="A2302" s="19"/>
      <c r="B2302" s="19"/>
      <c r="C2302" s="17"/>
      <c r="D2302" s="19"/>
      <c r="E2302" s="19"/>
      <c r="F2302" s="20"/>
      <c r="G2302" s="19"/>
      <c r="H2302" s="41"/>
      <c r="I2302" s="41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19"/>
      <c r="AG2302" s="19"/>
      <c r="AH2302" s="19"/>
      <c r="AI2302" s="19"/>
      <c r="AJ2302" s="19"/>
      <c r="AK2302" s="19"/>
      <c r="AL2302" s="19"/>
      <c r="AM2302" s="19"/>
      <c r="AN2302" s="19"/>
      <c r="AO2302" s="19"/>
      <c r="AP2302" s="19"/>
      <c r="AQ2302" s="19"/>
      <c r="AR2302" s="19"/>
      <c r="AS2302" s="19"/>
      <c r="AT2302" s="19"/>
      <c r="AU2302" s="19"/>
      <c r="AV2302" s="19"/>
      <c r="AW2302" s="28"/>
      <c r="AX2302" s="28"/>
      <c r="AY2302" s="28"/>
      <c r="AZ2302" s="28"/>
      <c r="BA2302" s="28"/>
      <c r="BB2302" s="28"/>
      <c r="BC2302" s="28"/>
      <c r="BD2302" s="28"/>
      <c r="BE2302" s="28"/>
      <c r="BF2302" s="28"/>
      <c r="BG2302" s="28"/>
      <c r="BH2302" s="28"/>
      <c r="BI2302" s="28"/>
      <c r="BJ2302" s="28"/>
      <c r="BK2302" s="28"/>
      <c r="BL2302" s="28"/>
      <c r="BM2302" s="28"/>
      <c r="BN2302" s="28"/>
      <c r="BO2302" s="28"/>
      <c r="BP2302" s="28"/>
      <c r="BQ2302" s="28"/>
    </row>
    <row r="2303" spans="1:69" ht="12.75" customHeight="1">
      <c r="A2303" s="19"/>
      <c r="B2303" s="19"/>
      <c r="C2303" s="17"/>
      <c r="D2303" s="19"/>
      <c r="E2303" s="19"/>
      <c r="F2303" s="20"/>
      <c r="G2303" s="19"/>
      <c r="H2303" s="41"/>
      <c r="I2303" s="41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19"/>
      <c r="AG2303" s="19"/>
      <c r="AH2303" s="19"/>
      <c r="AI2303" s="19"/>
      <c r="AJ2303" s="19"/>
      <c r="AK2303" s="19"/>
      <c r="AL2303" s="19"/>
      <c r="AM2303" s="19"/>
      <c r="AN2303" s="19"/>
      <c r="AO2303" s="19"/>
      <c r="AP2303" s="19"/>
      <c r="AQ2303" s="19"/>
      <c r="AR2303" s="19"/>
      <c r="AS2303" s="19"/>
      <c r="AT2303" s="19"/>
      <c r="AU2303" s="19"/>
      <c r="AV2303" s="19"/>
      <c r="AW2303" s="28"/>
      <c r="AX2303" s="28"/>
      <c r="AY2303" s="28"/>
      <c r="AZ2303" s="28"/>
      <c r="BA2303" s="28"/>
      <c r="BB2303" s="28"/>
      <c r="BC2303" s="28"/>
      <c r="BD2303" s="28"/>
      <c r="BE2303" s="28"/>
      <c r="BF2303" s="28"/>
      <c r="BG2303" s="28"/>
      <c r="BH2303" s="28"/>
      <c r="BI2303" s="28"/>
      <c r="BJ2303" s="28"/>
      <c r="BK2303" s="28"/>
      <c r="BL2303" s="28"/>
      <c r="BM2303" s="28"/>
      <c r="BN2303" s="28"/>
      <c r="BO2303" s="28"/>
      <c r="BP2303" s="28"/>
      <c r="BQ2303" s="28"/>
    </row>
    <row r="2304" spans="1:69" ht="12.75" customHeight="1">
      <c r="A2304" s="19"/>
      <c r="B2304" s="19"/>
      <c r="C2304" s="17"/>
      <c r="D2304" s="19"/>
      <c r="E2304" s="19"/>
      <c r="F2304" s="20"/>
      <c r="G2304" s="19"/>
      <c r="H2304" s="41"/>
      <c r="I2304" s="41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19"/>
      <c r="AG2304" s="19"/>
      <c r="AH2304" s="19"/>
      <c r="AI2304" s="19"/>
      <c r="AJ2304" s="19"/>
      <c r="AK2304" s="19"/>
      <c r="AL2304" s="19"/>
      <c r="AM2304" s="19"/>
      <c r="AN2304" s="19"/>
      <c r="AO2304" s="19"/>
      <c r="AP2304" s="19"/>
      <c r="AQ2304" s="19"/>
      <c r="AR2304" s="19"/>
      <c r="AS2304" s="19"/>
      <c r="AT2304" s="19"/>
      <c r="AU2304" s="19"/>
      <c r="AV2304" s="19"/>
      <c r="AW2304" s="28"/>
      <c r="AX2304" s="28"/>
      <c r="AY2304" s="28"/>
      <c r="AZ2304" s="28"/>
      <c r="BA2304" s="28"/>
      <c r="BB2304" s="28"/>
      <c r="BC2304" s="28"/>
      <c r="BD2304" s="28"/>
      <c r="BE2304" s="28"/>
      <c r="BF2304" s="28"/>
      <c r="BG2304" s="28"/>
      <c r="BH2304" s="28"/>
      <c r="BI2304" s="28"/>
      <c r="BJ2304" s="28"/>
      <c r="BK2304" s="28"/>
      <c r="BL2304" s="28"/>
      <c r="BM2304" s="28"/>
      <c r="BN2304" s="28"/>
      <c r="BO2304" s="28"/>
      <c r="BP2304" s="28"/>
      <c r="BQ2304" s="28"/>
    </row>
    <row r="2305" spans="1:69" ht="12.75" customHeight="1">
      <c r="A2305" s="19"/>
      <c r="B2305" s="19"/>
      <c r="C2305" s="17"/>
      <c r="D2305" s="19"/>
      <c r="E2305" s="19"/>
      <c r="F2305" s="20"/>
      <c r="G2305" s="19"/>
      <c r="H2305" s="41"/>
      <c r="I2305" s="41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19"/>
      <c r="AG2305" s="19"/>
      <c r="AH2305" s="19"/>
      <c r="AI2305" s="19"/>
      <c r="AJ2305" s="19"/>
      <c r="AK2305" s="19"/>
      <c r="AL2305" s="19"/>
      <c r="AM2305" s="19"/>
      <c r="AN2305" s="19"/>
      <c r="AO2305" s="19"/>
      <c r="AP2305" s="19"/>
      <c r="AQ2305" s="19"/>
      <c r="AR2305" s="19"/>
      <c r="AS2305" s="19"/>
      <c r="AT2305" s="19"/>
      <c r="AU2305" s="19"/>
      <c r="AV2305" s="19"/>
      <c r="AW2305" s="28"/>
      <c r="AX2305" s="28"/>
      <c r="AY2305" s="28"/>
      <c r="AZ2305" s="28"/>
      <c r="BA2305" s="28"/>
      <c r="BB2305" s="28"/>
      <c r="BC2305" s="28"/>
      <c r="BD2305" s="28"/>
      <c r="BE2305" s="28"/>
      <c r="BF2305" s="28"/>
      <c r="BG2305" s="28"/>
      <c r="BH2305" s="28"/>
      <c r="BI2305" s="28"/>
      <c r="BJ2305" s="28"/>
      <c r="BK2305" s="28"/>
      <c r="BL2305" s="28"/>
      <c r="BM2305" s="28"/>
      <c r="BN2305" s="28"/>
      <c r="BO2305" s="28"/>
      <c r="BP2305" s="28"/>
      <c r="BQ2305" s="28"/>
    </row>
    <row r="2306" spans="1:69" ht="12.75" customHeight="1">
      <c r="A2306" s="19"/>
      <c r="B2306" s="19"/>
      <c r="C2306" s="17"/>
      <c r="D2306" s="19"/>
      <c r="E2306" s="19"/>
      <c r="F2306" s="20"/>
      <c r="G2306" s="19"/>
      <c r="H2306" s="41"/>
      <c r="I2306" s="41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19"/>
      <c r="AG2306" s="19"/>
      <c r="AH2306" s="19"/>
      <c r="AI2306" s="19"/>
      <c r="AJ2306" s="19"/>
      <c r="AK2306" s="19"/>
      <c r="AL2306" s="19"/>
      <c r="AM2306" s="19"/>
      <c r="AN2306" s="19"/>
      <c r="AO2306" s="19"/>
      <c r="AP2306" s="19"/>
      <c r="AQ2306" s="19"/>
      <c r="AR2306" s="19"/>
      <c r="AS2306" s="19"/>
      <c r="AT2306" s="19"/>
      <c r="AU2306" s="19"/>
      <c r="AV2306" s="19"/>
      <c r="AW2306" s="28"/>
      <c r="AX2306" s="28"/>
      <c r="AY2306" s="28"/>
      <c r="AZ2306" s="28"/>
      <c r="BA2306" s="28"/>
      <c r="BB2306" s="28"/>
      <c r="BC2306" s="28"/>
      <c r="BD2306" s="28"/>
      <c r="BE2306" s="28"/>
      <c r="BF2306" s="28"/>
      <c r="BG2306" s="28"/>
      <c r="BH2306" s="28"/>
      <c r="BI2306" s="28"/>
      <c r="BJ2306" s="28"/>
      <c r="BK2306" s="28"/>
      <c r="BL2306" s="28"/>
      <c r="BM2306" s="28"/>
      <c r="BN2306" s="28"/>
      <c r="BO2306" s="28"/>
      <c r="BP2306" s="28"/>
      <c r="BQ2306" s="28"/>
    </row>
    <row r="2307" spans="1:69" ht="12.75" customHeight="1">
      <c r="A2307" s="19"/>
      <c r="B2307" s="19"/>
      <c r="C2307" s="17"/>
      <c r="D2307" s="19"/>
      <c r="E2307" s="19"/>
      <c r="F2307" s="20"/>
      <c r="G2307" s="19"/>
      <c r="H2307" s="41"/>
      <c r="I2307" s="41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19"/>
      <c r="AG2307" s="19"/>
      <c r="AH2307" s="19"/>
      <c r="AI2307" s="19"/>
      <c r="AJ2307" s="19"/>
      <c r="AK2307" s="19"/>
      <c r="AL2307" s="19"/>
      <c r="AM2307" s="19"/>
      <c r="AN2307" s="19"/>
      <c r="AO2307" s="19"/>
      <c r="AP2307" s="19"/>
      <c r="AQ2307" s="19"/>
      <c r="AR2307" s="19"/>
      <c r="AS2307" s="19"/>
      <c r="AT2307" s="19"/>
      <c r="AU2307" s="19"/>
      <c r="AV2307" s="19"/>
      <c r="AW2307" s="28"/>
      <c r="AX2307" s="28"/>
      <c r="AY2307" s="28"/>
      <c r="AZ2307" s="28"/>
      <c r="BA2307" s="28"/>
      <c r="BB2307" s="28"/>
      <c r="BC2307" s="28"/>
      <c r="BD2307" s="28"/>
      <c r="BE2307" s="28"/>
      <c r="BF2307" s="28"/>
      <c r="BG2307" s="28"/>
      <c r="BH2307" s="28"/>
      <c r="BI2307" s="28"/>
      <c r="BJ2307" s="28"/>
      <c r="BK2307" s="28"/>
      <c r="BL2307" s="28"/>
      <c r="BM2307" s="28"/>
      <c r="BN2307" s="28"/>
      <c r="BO2307" s="28"/>
      <c r="BP2307" s="28"/>
      <c r="BQ2307" s="28"/>
    </row>
    <row r="2308" spans="1:69" ht="12.75" customHeight="1">
      <c r="A2308" s="19"/>
      <c r="B2308" s="19"/>
      <c r="C2308" s="17"/>
      <c r="D2308" s="19"/>
      <c r="E2308" s="19"/>
      <c r="F2308" s="20"/>
      <c r="G2308" s="19"/>
      <c r="H2308" s="41"/>
      <c r="I2308" s="41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19"/>
      <c r="AG2308" s="19"/>
      <c r="AH2308" s="19"/>
      <c r="AI2308" s="19"/>
      <c r="AJ2308" s="19"/>
      <c r="AK2308" s="19"/>
      <c r="AL2308" s="19"/>
      <c r="AM2308" s="19"/>
      <c r="AN2308" s="19"/>
      <c r="AO2308" s="19"/>
      <c r="AP2308" s="19"/>
      <c r="AQ2308" s="19"/>
      <c r="AR2308" s="19"/>
      <c r="AS2308" s="19"/>
      <c r="AT2308" s="19"/>
      <c r="AU2308" s="19"/>
      <c r="AV2308" s="19"/>
      <c r="AW2308" s="28"/>
      <c r="AX2308" s="28"/>
      <c r="AY2308" s="28"/>
      <c r="AZ2308" s="28"/>
      <c r="BA2308" s="28"/>
      <c r="BB2308" s="28"/>
      <c r="BC2308" s="28"/>
      <c r="BD2308" s="28"/>
      <c r="BE2308" s="28"/>
      <c r="BF2308" s="28"/>
      <c r="BG2308" s="28"/>
      <c r="BH2308" s="28"/>
      <c r="BI2308" s="28"/>
      <c r="BJ2308" s="28"/>
      <c r="BK2308" s="28"/>
      <c r="BL2308" s="28"/>
      <c r="BM2308" s="28"/>
      <c r="BN2308" s="28"/>
      <c r="BO2308" s="28"/>
      <c r="BP2308" s="28"/>
      <c r="BQ2308" s="28"/>
    </row>
    <row r="2309" spans="1:69" ht="12.75" customHeight="1">
      <c r="A2309" s="19"/>
      <c r="B2309" s="19"/>
      <c r="C2309" s="17"/>
      <c r="D2309" s="19"/>
      <c r="E2309" s="19"/>
      <c r="F2309" s="20"/>
      <c r="G2309" s="19"/>
      <c r="H2309" s="41"/>
      <c r="I2309" s="41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19"/>
      <c r="AG2309" s="19"/>
      <c r="AH2309" s="19"/>
      <c r="AI2309" s="19"/>
      <c r="AJ2309" s="19"/>
      <c r="AK2309" s="19"/>
      <c r="AL2309" s="19"/>
      <c r="AM2309" s="19"/>
      <c r="AN2309" s="19"/>
      <c r="AO2309" s="19"/>
      <c r="AP2309" s="19"/>
      <c r="AQ2309" s="19"/>
      <c r="AR2309" s="19"/>
      <c r="AS2309" s="19"/>
      <c r="AT2309" s="19"/>
      <c r="AU2309" s="19"/>
      <c r="AV2309" s="19"/>
      <c r="AW2309" s="28"/>
      <c r="AX2309" s="28"/>
      <c r="AY2309" s="28"/>
      <c r="AZ2309" s="28"/>
      <c r="BA2309" s="28"/>
      <c r="BB2309" s="28"/>
      <c r="BC2309" s="28"/>
      <c r="BD2309" s="28"/>
      <c r="BE2309" s="28"/>
      <c r="BF2309" s="28"/>
      <c r="BG2309" s="28"/>
      <c r="BH2309" s="28"/>
      <c r="BI2309" s="28"/>
      <c r="BJ2309" s="28"/>
      <c r="BK2309" s="28"/>
      <c r="BL2309" s="28"/>
      <c r="BM2309" s="28"/>
      <c r="BN2309" s="28"/>
      <c r="BO2309" s="28"/>
      <c r="BP2309" s="28"/>
      <c r="BQ2309" s="28"/>
    </row>
    <row r="2310" spans="1:69" ht="12.75" customHeight="1">
      <c r="A2310" s="19"/>
      <c r="B2310" s="19"/>
      <c r="C2310" s="17"/>
      <c r="D2310" s="19"/>
      <c r="E2310" s="19"/>
      <c r="F2310" s="20"/>
      <c r="G2310" s="19"/>
      <c r="H2310" s="41"/>
      <c r="I2310" s="41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19"/>
      <c r="AG2310" s="19"/>
      <c r="AH2310" s="19"/>
      <c r="AI2310" s="19"/>
      <c r="AJ2310" s="19"/>
      <c r="AK2310" s="19"/>
      <c r="AL2310" s="19"/>
      <c r="AM2310" s="19"/>
      <c r="AN2310" s="19"/>
      <c r="AO2310" s="19"/>
      <c r="AP2310" s="19"/>
      <c r="AQ2310" s="19"/>
      <c r="AR2310" s="19"/>
      <c r="AS2310" s="19"/>
      <c r="AT2310" s="19"/>
      <c r="AU2310" s="19"/>
      <c r="AV2310" s="19"/>
      <c r="AW2310" s="28"/>
      <c r="AX2310" s="28"/>
      <c r="AY2310" s="28"/>
      <c r="AZ2310" s="28"/>
      <c r="BA2310" s="28"/>
      <c r="BB2310" s="28"/>
      <c r="BC2310" s="28"/>
      <c r="BD2310" s="28"/>
      <c r="BE2310" s="28"/>
      <c r="BF2310" s="28"/>
      <c r="BG2310" s="28"/>
      <c r="BH2310" s="28"/>
      <c r="BI2310" s="28"/>
      <c r="BJ2310" s="28"/>
      <c r="BK2310" s="28"/>
      <c r="BL2310" s="28"/>
      <c r="BM2310" s="28"/>
      <c r="BN2310" s="28"/>
      <c r="BO2310" s="28"/>
      <c r="BP2310" s="28"/>
      <c r="BQ2310" s="28"/>
    </row>
    <row r="2311" spans="1:69" ht="12.75" customHeight="1">
      <c r="A2311" s="19"/>
      <c r="B2311" s="19"/>
      <c r="C2311" s="17"/>
      <c r="D2311" s="19"/>
      <c r="E2311" s="19"/>
      <c r="F2311" s="20"/>
      <c r="G2311" s="19"/>
      <c r="H2311" s="41"/>
      <c r="I2311" s="41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19"/>
      <c r="AG2311" s="19"/>
      <c r="AH2311" s="19"/>
      <c r="AI2311" s="19"/>
      <c r="AJ2311" s="19"/>
      <c r="AK2311" s="19"/>
      <c r="AL2311" s="19"/>
      <c r="AM2311" s="19"/>
      <c r="AN2311" s="19"/>
      <c r="AO2311" s="19"/>
      <c r="AP2311" s="19"/>
      <c r="AQ2311" s="19"/>
      <c r="AR2311" s="19"/>
      <c r="AS2311" s="19"/>
      <c r="AT2311" s="19"/>
      <c r="AU2311" s="19"/>
      <c r="AV2311" s="19"/>
      <c r="AW2311" s="28"/>
      <c r="AX2311" s="28"/>
      <c r="AY2311" s="28"/>
      <c r="AZ2311" s="28"/>
      <c r="BA2311" s="28"/>
      <c r="BB2311" s="28"/>
      <c r="BC2311" s="28"/>
      <c r="BD2311" s="28"/>
      <c r="BE2311" s="28"/>
      <c r="BF2311" s="28"/>
      <c r="BG2311" s="28"/>
      <c r="BH2311" s="28"/>
      <c r="BI2311" s="28"/>
      <c r="BJ2311" s="28"/>
      <c r="BK2311" s="28"/>
      <c r="BL2311" s="28"/>
      <c r="BM2311" s="28"/>
      <c r="BN2311" s="28"/>
      <c r="BO2311" s="28"/>
      <c r="BP2311" s="28"/>
      <c r="BQ2311" s="28"/>
    </row>
    <row r="2312" spans="1:69" ht="12.75" customHeight="1">
      <c r="A2312" s="19"/>
      <c r="B2312" s="19"/>
      <c r="C2312" s="17"/>
      <c r="D2312" s="19"/>
      <c r="E2312" s="19"/>
      <c r="F2312" s="20"/>
      <c r="G2312" s="19"/>
      <c r="H2312" s="41"/>
      <c r="I2312" s="41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19"/>
      <c r="AG2312" s="19"/>
      <c r="AH2312" s="19"/>
      <c r="AI2312" s="19"/>
      <c r="AJ2312" s="19"/>
      <c r="AK2312" s="19"/>
      <c r="AL2312" s="19"/>
      <c r="AM2312" s="19"/>
      <c r="AN2312" s="19"/>
      <c r="AO2312" s="19"/>
      <c r="AP2312" s="19"/>
      <c r="AQ2312" s="19"/>
      <c r="AR2312" s="19"/>
      <c r="AS2312" s="19"/>
      <c r="AT2312" s="19"/>
      <c r="AU2312" s="19"/>
      <c r="AV2312" s="19"/>
      <c r="AW2312" s="28"/>
      <c r="AX2312" s="28"/>
      <c r="AY2312" s="28"/>
      <c r="AZ2312" s="28"/>
      <c r="BA2312" s="28"/>
      <c r="BB2312" s="28"/>
      <c r="BC2312" s="28"/>
      <c r="BD2312" s="28"/>
      <c r="BE2312" s="28"/>
      <c r="BF2312" s="28"/>
      <c r="BG2312" s="28"/>
      <c r="BH2312" s="28"/>
      <c r="BI2312" s="28"/>
      <c r="BJ2312" s="28"/>
      <c r="BK2312" s="28"/>
      <c r="BL2312" s="28"/>
      <c r="BM2312" s="28"/>
      <c r="BN2312" s="28"/>
      <c r="BO2312" s="28"/>
      <c r="BP2312" s="28"/>
      <c r="BQ2312" s="28"/>
    </row>
    <row r="2313" spans="1:69" ht="12.75" customHeight="1">
      <c r="A2313" s="19"/>
      <c r="B2313" s="19"/>
      <c r="C2313" s="17"/>
      <c r="D2313" s="19"/>
      <c r="E2313" s="19"/>
      <c r="F2313" s="20"/>
      <c r="G2313" s="19"/>
      <c r="H2313" s="41"/>
      <c r="I2313" s="41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  <c r="Y2313" s="19"/>
      <c r="Z2313" s="19"/>
      <c r="AA2313" s="19"/>
      <c r="AB2313" s="19"/>
      <c r="AC2313" s="19"/>
      <c r="AD2313" s="19"/>
      <c r="AE2313" s="19"/>
      <c r="AF2313" s="19"/>
      <c r="AG2313" s="19"/>
      <c r="AH2313" s="19"/>
      <c r="AI2313" s="19"/>
      <c r="AJ2313" s="19"/>
      <c r="AK2313" s="19"/>
      <c r="AL2313" s="19"/>
      <c r="AM2313" s="19"/>
      <c r="AN2313" s="19"/>
      <c r="AO2313" s="19"/>
      <c r="AP2313" s="19"/>
      <c r="AQ2313" s="19"/>
      <c r="AR2313" s="19"/>
      <c r="AS2313" s="19"/>
      <c r="AT2313" s="19"/>
      <c r="AU2313" s="19"/>
      <c r="AV2313" s="19"/>
      <c r="AW2313" s="28"/>
      <c r="AX2313" s="28"/>
      <c r="AY2313" s="28"/>
      <c r="AZ2313" s="28"/>
      <c r="BA2313" s="28"/>
      <c r="BB2313" s="28"/>
      <c r="BC2313" s="28"/>
      <c r="BD2313" s="28"/>
      <c r="BE2313" s="28"/>
      <c r="BF2313" s="28"/>
      <c r="BG2313" s="28"/>
      <c r="BH2313" s="28"/>
      <c r="BI2313" s="28"/>
      <c r="BJ2313" s="28"/>
      <c r="BK2313" s="28"/>
      <c r="BL2313" s="28"/>
      <c r="BM2313" s="28"/>
      <c r="BN2313" s="28"/>
      <c r="BO2313" s="28"/>
      <c r="BP2313" s="28"/>
      <c r="BQ2313" s="28"/>
    </row>
    <row r="2314" spans="1:69" ht="12.75" customHeight="1">
      <c r="A2314" s="19"/>
      <c r="B2314" s="19"/>
      <c r="C2314" s="17"/>
      <c r="D2314" s="19"/>
      <c r="E2314" s="19"/>
      <c r="F2314" s="20"/>
      <c r="G2314" s="19"/>
      <c r="H2314" s="41"/>
      <c r="I2314" s="41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19"/>
      <c r="AG2314" s="19"/>
      <c r="AH2314" s="19"/>
      <c r="AI2314" s="19"/>
      <c r="AJ2314" s="19"/>
      <c r="AK2314" s="19"/>
      <c r="AL2314" s="19"/>
      <c r="AM2314" s="19"/>
      <c r="AN2314" s="19"/>
      <c r="AO2314" s="19"/>
      <c r="AP2314" s="19"/>
      <c r="AQ2314" s="19"/>
      <c r="AR2314" s="19"/>
      <c r="AS2314" s="19"/>
      <c r="AT2314" s="19"/>
      <c r="AU2314" s="19"/>
      <c r="AV2314" s="19"/>
      <c r="AW2314" s="28"/>
      <c r="AX2314" s="28"/>
      <c r="AY2314" s="28"/>
      <c r="AZ2314" s="28"/>
      <c r="BA2314" s="28"/>
      <c r="BB2314" s="28"/>
      <c r="BC2314" s="28"/>
      <c r="BD2314" s="28"/>
      <c r="BE2314" s="28"/>
      <c r="BF2314" s="28"/>
      <c r="BG2314" s="28"/>
      <c r="BH2314" s="28"/>
      <c r="BI2314" s="28"/>
      <c r="BJ2314" s="28"/>
      <c r="BK2314" s="28"/>
      <c r="BL2314" s="28"/>
      <c r="BM2314" s="28"/>
      <c r="BN2314" s="28"/>
      <c r="BO2314" s="28"/>
      <c r="BP2314" s="28"/>
      <c r="BQ2314" s="28"/>
    </row>
    <row r="2315" spans="1:69" ht="12.75" customHeight="1">
      <c r="A2315" s="19"/>
      <c r="B2315" s="19"/>
      <c r="C2315" s="17"/>
      <c r="D2315" s="19"/>
      <c r="E2315" s="19"/>
      <c r="F2315" s="20"/>
      <c r="G2315" s="19"/>
      <c r="H2315" s="41"/>
      <c r="I2315" s="41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19"/>
      <c r="AG2315" s="19"/>
      <c r="AH2315" s="19"/>
      <c r="AI2315" s="19"/>
      <c r="AJ2315" s="19"/>
      <c r="AK2315" s="19"/>
      <c r="AL2315" s="19"/>
      <c r="AM2315" s="19"/>
      <c r="AN2315" s="19"/>
      <c r="AO2315" s="19"/>
      <c r="AP2315" s="19"/>
      <c r="AQ2315" s="19"/>
      <c r="AR2315" s="19"/>
      <c r="AS2315" s="19"/>
      <c r="AT2315" s="19"/>
      <c r="AU2315" s="19"/>
      <c r="AV2315" s="19"/>
      <c r="AW2315" s="28"/>
      <c r="AX2315" s="28"/>
      <c r="AY2315" s="28"/>
      <c r="AZ2315" s="28"/>
      <c r="BA2315" s="28"/>
      <c r="BB2315" s="28"/>
      <c r="BC2315" s="28"/>
      <c r="BD2315" s="28"/>
      <c r="BE2315" s="28"/>
      <c r="BF2315" s="28"/>
      <c r="BG2315" s="28"/>
      <c r="BH2315" s="28"/>
      <c r="BI2315" s="28"/>
      <c r="BJ2315" s="28"/>
      <c r="BK2315" s="28"/>
      <c r="BL2315" s="28"/>
      <c r="BM2315" s="28"/>
      <c r="BN2315" s="28"/>
      <c r="BO2315" s="28"/>
      <c r="BP2315" s="28"/>
      <c r="BQ2315" s="28"/>
    </row>
    <row r="2316" spans="1:69" ht="12.75" customHeight="1">
      <c r="A2316" s="19"/>
      <c r="B2316" s="19"/>
      <c r="C2316" s="17"/>
      <c r="D2316" s="19"/>
      <c r="E2316" s="19"/>
      <c r="F2316" s="20"/>
      <c r="G2316" s="19"/>
      <c r="H2316" s="41"/>
      <c r="I2316" s="41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19"/>
      <c r="AG2316" s="19"/>
      <c r="AH2316" s="19"/>
      <c r="AI2316" s="19"/>
      <c r="AJ2316" s="19"/>
      <c r="AK2316" s="19"/>
      <c r="AL2316" s="19"/>
      <c r="AM2316" s="19"/>
      <c r="AN2316" s="19"/>
      <c r="AO2316" s="19"/>
      <c r="AP2316" s="19"/>
      <c r="AQ2316" s="19"/>
      <c r="AR2316" s="19"/>
      <c r="AS2316" s="19"/>
      <c r="AT2316" s="19"/>
      <c r="AU2316" s="19"/>
      <c r="AV2316" s="19"/>
      <c r="AW2316" s="28"/>
      <c r="AX2316" s="28"/>
      <c r="AY2316" s="28"/>
      <c r="AZ2316" s="28"/>
      <c r="BA2316" s="28"/>
      <c r="BB2316" s="28"/>
      <c r="BC2316" s="28"/>
      <c r="BD2316" s="28"/>
      <c r="BE2316" s="28"/>
      <c r="BF2316" s="28"/>
      <c r="BG2316" s="28"/>
      <c r="BH2316" s="28"/>
      <c r="BI2316" s="28"/>
      <c r="BJ2316" s="28"/>
      <c r="BK2316" s="28"/>
      <c r="BL2316" s="28"/>
      <c r="BM2316" s="28"/>
      <c r="BN2316" s="28"/>
      <c r="BO2316" s="28"/>
      <c r="BP2316" s="28"/>
      <c r="BQ2316" s="28"/>
    </row>
    <row r="2317" spans="1:69" ht="12.75" customHeight="1">
      <c r="A2317" s="19"/>
      <c r="B2317" s="19"/>
      <c r="C2317" s="17"/>
      <c r="D2317" s="19"/>
      <c r="E2317" s="19"/>
      <c r="F2317" s="20"/>
      <c r="G2317" s="19"/>
      <c r="H2317" s="41"/>
      <c r="I2317" s="41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19"/>
      <c r="AG2317" s="19"/>
      <c r="AH2317" s="19"/>
      <c r="AI2317" s="19"/>
      <c r="AJ2317" s="19"/>
      <c r="AK2317" s="19"/>
      <c r="AL2317" s="19"/>
      <c r="AM2317" s="19"/>
      <c r="AN2317" s="19"/>
      <c r="AO2317" s="19"/>
      <c r="AP2317" s="19"/>
      <c r="AQ2317" s="19"/>
      <c r="AR2317" s="19"/>
      <c r="AS2317" s="19"/>
      <c r="AT2317" s="19"/>
      <c r="AU2317" s="19"/>
      <c r="AV2317" s="19"/>
      <c r="AW2317" s="28"/>
      <c r="AX2317" s="28"/>
      <c r="AY2317" s="28"/>
      <c r="AZ2317" s="28"/>
      <c r="BA2317" s="28"/>
      <c r="BB2317" s="28"/>
      <c r="BC2317" s="28"/>
      <c r="BD2317" s="28"/>
      <c r="BE2317" s="28"/>
      <c r="BF2317" s="28"/>
      <c r="BG2317" s="28"/>
      <c r="BH2317" s="28"/>
      <c r="BI2317" s="28"/>
      <c r="BJ2317" s="28"/>
      <c r="BK2317" s="28"/>
      <c r="BL2317" s="28"/>
      <c r="BM2317" s="28"/>
      <c r="BN2317" s="28"/>
      <c r="BO2317" s="28"/>
      <c r="BP2317" s="28"/>
      <c r="BQ2317" s="28"/>
    </row>
    <row r="2318" spans="1:69" ht="12.75" customHeight="1">
      <c r="A2318" s="19"/>
      <c r="B2318" s="19"/>
      <c r="C2318" s="17"/>
      <c r="D2318" s="19"/>
      <c r="E2318" s="19"/>
      <c r="F2318" s="20"/>
      <c r="G2318" s="19"/>
      <c r="H2318" s="41"/>
      <c r="I2318" s="41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19"/>
      <c r="AG2318" s="19"/>
      <c r="AH2318" s="19"/>
      <c r="AI2318" s="19"/>
      <c r="AJ2318" s="19"/>
      <c r="AK2318" s="19"/>
      <c r="AL2318" s="19"/>
      <c r="AM2318" s="19"/>
      <c r="AN2318" s="19"/>
      <c r="AO2318" s="19"/>
      <c r="AP2318" s="19"/>
      <c r="AQ2318" s="19"/>
      <c r="AR2318" s="19"/>
      <c r="AS2318" s="19"/>
      <c r="AT2318" s="19"/>
      <c r="AU2318" s="19"/>
      <c r="AV2318" s="19"/>
      <c r="AW2318" s="28"/>
      <c r="AX2318" s="28"/>
      <c r="AY2318" s="28"/>
      <c r="AZ2318" s="28"/>
      <c r="BA2318" s="28"/>
      <c r="BB2318" s="28"/>
      <c r="BC2318" s="28"/>
      <c r="BD2318" s="28"/>
      <c r="BE2318" s="28"/>
      <c r="BF2318" s="28"/>
      <c r="BG2318" s="28"/>
      <c r="BH2318" s="28"/>
      <c r="BI2318" s="28"/>
      <c r="BJ2318" s="28"/>
      <c r="BK2318" s="28"/>
      <c r="BL2318" s="28"/>
      <c r="BM2318" s="28"/>
      <c r="BN2318" s="28"/>
      <c r="BO2318" s="28"/>
      <c r="BP2318" s="28"/>
      <c r="BQ2318" s="28"/>
    </row>
    <row r="2319" spans="1:69" ht="12.75" customHeight="1">
      <c r="A2319" s="19"/>
      <c r="B2319" s="19"/>
      <c r="C2319" s="17"/>
      <c r="D2319" s="19"/>
      <c r="E2319" s="19"/>
      <c r="F2319" s="20"/>
      <c r="G2319" s="19"/>
      <c r="H2319" s="41"/>
      <c r="I2319" s="41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19"/>
      <c r="AG2319" s="19"/>
      <c r="AH2319" s="19"/>
      <c r="AI2319" s="19"/>
      <c r="AJ2319" s="19"/>
      <c r="AK2319" s="19"/>
      <c r="AL2319" s="19"/>
      <c r="AM2319" s="19"/>
      <c r="AN2319" s="19"/>
      <c r="AO2319" s="19"/>
      <c r="AP2319" s="19"/>
      <c r="AQ2319" s="19"/>
      <c r="AR2319" s="19"/>
      <c r="AS2319" s="19"/>
      <c r="AT2319" s="19"/>
      <c r="AU2319" s="19"/>
      <c r="AV2319" s="19"/>
      <c r="AW2319" s="28"/>
      <c r="AX2319" s="28"/>
      <c r="AY2319" s="28"/>
      <c r="AZ2319" s="28"/>
      <c r="BA2319" s="28"/>
      <c r="BB2319" s="28"/>
      <c r="BC2319" s="28"/>
      <c r="BD2319" s="28"/>
      <c r="BE2319" s="28"/>
      <c r="BF2319" s="28"/>
      <c r="BG2319" s="28"/>
      <c r="BH2319" s="28"/>
      <c r="BI2319" s="28"/>
      <c r="BJ2319" s="28"/>
      <c r="BK2319" s="28"/>
      <c r="BL2319" s="28"/>
      <c r="BM2319" s="28"/>
      <c r="BN2319" s="28"/>
      <c r="BO2319" s="28"/>
      <c r="BP2319" s="28"/>
      <c r="BQ2319" s="28"/>
    </row>
    <row r="2320" spans="1:69" ht="12.75" customHeight="1">
      <c r="A2320" s="19"/>
      <c r="B2320" s="19"/>
      <c r="C2320" s="17"/>
      <c r="D2320" s="19"/>
      <c r="E2320" s="19"/>
      <c r="F2320" s="20"/>
      <c r="G2320" s="19"/>
      <c r="H2320" s="41"/>
      <c r="I2320" s="41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19"/>
      <c r="AG2320" s="19"/>
      <c r="AH2320" s="19"/>
      <c r="AI2320" s="19"/>
      <c r="AJ2320" s="19"/>
      <c r="AK2320" s="19"/>
      <c r="AL2320" s="19"/>
      <c r="AM2320" s="19"/>
      <c r="AN2320" s="19"/>
      <c r="AO2320" s="19"/>
      <c r="AP2320" s="19"/>
      <c r="AQ2320" s="19"/>
      <c r="AR2320" s="19"/>
      <c r="AS2320" s="19"/>
      <c r="AT2320" s="19"/>
      <c r="AU2320" s="19"/>
      <c r="AV2320" s="19"/>
      <c r="AW2320" s="28"/>
      <c r="AX2320" s="28"/>
      <c r="AY2320" s="28"/>
      <c r="AZ2320" s="28"/>
      <c r="BA2320" s="28"/>
      <c r="BB2320" s="28"/>
      <c r="BC2320" s="28"/>
      <c r="BD2320" s="28"/>
      <c r="BE2320" s="28"/>
      <c r="BF2320" s="28"/>
      <c r="BG2320" s="28"/>
      <c r="BH2320" s="28"/>
      <c r="BI2320" s="28"/>
      <c r="BJ2320" s="28"/>
      <c r="BK2320" s="28"/>
      <c r="BL2320" s="28"/>
      <c r="BM2320" s="28"/>
      <c r="BN2320" s="28"/>
      <c r="BO2320" s="28"/>
      <c r="BP2320" s="28"/>
      <c r="BQ2320" s="28"/>
    </row>
    <row r="2321" spans="1:69" ht="12.75" customHeight="1">
      <c r="A2321" s="19"/>
      <c r="B2321" s="19"/>
      <c r="C2321" s="17"/>
      <c r="D2321" s="19"/>
      <c r="E2321" s="19"/>
      <c r="F2321" s="20"/>
      <c r="G2321" s="19"/>
      <c r="H2321" s="41"/>
      <c r="I2321" s="41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19"/>
      <c r="AG2321" s="19"/>
      <c r="AH2321" s="19"/>
      <c r="AI2321" s="19"/>
      <c r="AJ2321" s="19"/>
      <c r="AK2321" s="19"/>
      <c r="AL2321" s="19"/>
      <c r="AM2321" s="19"/>
      <c r="AN2321" s="19"/>
      <c r="AO2321" s="19"/>
      <c r="AP2321" s="19"/>
      <c r="AQ2321" s="19"/>
      <c r="AR2321" s="19"/>
      <c r="AS2321" s="19"/>
      <c r="AT2321" s="19"/>
      <c r="AU2321" s="19"/>
      <c r="AV2321" s="19"/>
      <c r="AW2321" s="28"/>
      <c r="AX2321" s="28"/>
      <c r="AY2321" s="28"/>
      <c r="AZ2321" s="28"/>
      <c r="BA2321" s="28"/>
      <c r="BB2321" s="28"/>
      <c r="BC2321" s="28"/>
      <c r="BD2321" s="28"/>
      <c r="BE2321" s="28"/>
      <c r="BF2321" s="28"/>
      <c r="BG2321" s="28"/>
      <c r="BH2321" s="28"/>
      <c r="BI2321" s="28"/>
      <c r="BJ2321" s="28"/>
      <c r="BK2321" s="28"/>
      <c r="BL2321" s="28"/>
      <c r="BM2321" s="28"/>
      <c r="BN2321" s="28"/>
      <c r="BO2321" s="28"/>
      <c r="BP2321" s="28"/>
      <c r="BQ2321" s="28"/>
    </row>
    <row r="2322" spans="1:69" ht="12.75" customHeight="1">
      <c r="A2322" s="19"/>
      <c r="B2322" s="19"/>
      <c r="C2322" s="17"/>
      <c r="D2322" s="19"/>
      <c r="E2322" s="19"/>
      <c r="F2322" s="20"/>
      <c r="G2322" s="19"/>
      <c r="H2322" s="41"/>
      <c r="I2322" s="41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19"/>
      <c r="AG2322" s="19"/>
      <c r="AH2322" s="19"/>
      <c r="AI2322" s="19"/>
      <c r="AJ2322" s="19"/>
      <c r="AK2322" s="19"/>
      <c r="AL2322" s="19"/>
      <c r="AM2322" s="19"/>
      <c r="AN2322" s="19"/>
      <c r="AO2322" s="19"/>
      <c r="AP2322" s="19"/>
      <c r="AQ2322" s="19"/>
      <c r="AR2322" s="19"/>
      <c r="AS2322" s="19"/>
      <c r="AT2322" s="19"/>
      <c r="AU2322" s="19"/>
      <c r="AV2322" s="19"/>
      <c r="AW2322" s="28"/>
      <c r="AX2322" s="28"/>
      <c r="AY2322" s="28"/>
      <c r="AZ2322" s="28"/>
      <c r="BA2322" s="28"/>
      <c r="BB2322" s="28"/>
      <c r="BC2322" s="28"/>
      <c r="BD2322" s="28"/>
      <c r="BE2322" s="28"/>
      <c r="BF2322" s="28"/>
      <c r="BG2322" s="28"/>
      <c r="BH2322" s="28"/>
      <c r="BI2322" s="28"/>
      <c r="BJ2322" s="28"/>
      <c r="BK2322" s="28"/>
      <c r="BL2322" s="28"/>
      <c r="BM2322" s="28"/>
      <c r="BN2322" s="28"/>
      <c r="BO2322" s="28"/>
      <c r="BP2322" s="28"/>
      <c r="BQ2322" s="28"/>
    </row>
    <row r="2323" spans="1:69" ht="12.75" customHeight="1">
      <c r="A2323" s="19"/>
      <c r="B2323" s="19"/>
      <c r="C2323" s="17"/>
      <c r="D2323" s="19"/>
      <c r="E2323" s="19"/>
      <c r="F2323" s="20"/>
      <c r="G2323" s="19"/>
      <c r="H2323" s="41"/>
      <c r="I2323" s="41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19"/>
      <c r="AG2323" s="19"/>
      <c r="AH2323" s="19"/>
      <c r="AI2323" s="19"/>
      <c r="AJ2323" s="19"/>
      <c r="AK2323" s="19"/>
      <c r="AL2323" s="19"/>
      <c r="AM2323" s="19"/>
      <c r="AN2323" s="19"/>
      <c r="AO2323" s="19"/>
      <c r="AP2323" s="19"/>
      <c r="AQ2323" s="19"/>
      <c r="AR2323" s="19"/>
      <c r="AS2323" s="19"/>
      <c r="AT2323" s="19"/>
      <c r="AU2323" s="19"/>
      <c r="AV2323" s="19"/>
      <c r="AW2323" s="28"/>
      <c r="AX2323" s="28"/>
      <c r="AY2323" s="28"/>
      <c r="AZ2323" s="28"/>
      <c r="BA2323" s="28"/>
      <c r="BB2323" s="28"/>
      <c r="BC2323" s="28"/>
      <c r="BD2323" s="28"/>
      <c r="BE2323" s="28"/>
      <c r="BF2323" s="28"/>
      <c r="BG2323" s="28"/>
      <c r="BH2323" s="28"/>
      <c r="BI2323" s="28"/>
      <c r="BJ2323" s="28"/>
      <c r="BK2323" s="28"/>
      <c r="BL2323" s="28"/>
      <c r="BM2323" s="28"/>
      <c r="BN2323" s="28"/>
      <c r="BO2323" s="28"/>
      <c r="BP2323" s="28"/>
      <c r="BQ2323" s="28"/>
    </row>
    <row r="2324" spans="1:69" ht="12.75" customHeight="1">
      <c r="A2324" s="19"/>
      <c r="B2324" s="19"/>
      <c r="C2324" s="17"/>
      <c r="D2324" s="19"/>
      <c r="E2324" s="19"/>
      <c r="F2324" s="20"/>
      <c r="G2324" s="19"/>
      <c r="H2324" s="41"/>
      <c r="I2324" s="41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19"/>
      <c r="AG2324" s="19"/>
      <c r="AH2324" s="19"/>
      <c r="AI2324" s="19"/>
      <c r="AJ2324" s="19"/>
      <c r="AK2324" s="19"/>
      <c r="AL2324" s="19"/>
      <c r="AM2324" s="19"/>
      <c r="AN2324" s="19"/>
      <c r="AO2324" s="19"/>
      <c r="AP2324" s="19"/>
      <c r="AQ2324" s="19"/>
      <c r="AR2324" s="19"/>
      <c r="AS2324" s="19"/>
      <c r="AT2324" s="19"/>
      <c r="AU2324" s="19"/>
      <c r="AV2324" s="19"/>
      <c r="AW2324" s="28"/>
      <c r="AX2324" s="28"/>
      <c r="AY2324" s="28"/>
      <c r="AZ2324" s="28"/>
      <c r="BA2324" s="28"/>
      <c r="BB2324" s="28"/>
      <c r="BC2324" s="28"/>
      <c r="BD2324" s="28"/>
      <c r="BE2324" s="28"/>
      <c r="BF2324" s="28"/>
      <c r="BG2324" s="28"/>
      <c r="BH2324" s="28"/>
      <c r="BI2324" s="28"/>
      <c r="BJ2324" s="28"/>
      <c r="BK2324" s="28"/>
      <c r="BL2324" s="28"/>
      <c r="BM2324" s="28"/>
      <c r="BN2324" s="28"/>
      <c r="BO2324" s="28"/>
      <c r="BP2324" s="28"/>
      <c r="BQ2324" s="28"/>
    </row>
    <row r="2325" spans="1:69" ht="12.75" customHeight="1">
      <c r="A2325" s="19"/>
      <c r="B2325" s="19"/>
      <c r="C2325" s="17"/>
      <c r="D2325" s="19"/>
      <c r="E2325" s="19"/>
      <c r="F2325" s="20"/>
      <c r="G2325" s="19"/>
      <c r="H2325" s="41"/>
      <c r="I2325" s="41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19"/>
      <c r="AG2325" s="19"/>
      <c r="AH2325" s="19"/>
      <c r="AI2325" s="19"/>
      <c r="AJ2325" s="19"/>
      <c r="AK2325" s="19"/>
      <c r="AL2325" s="19"/>
      <c r="AM2325" s="19"/>
      <c r="AN2325" s="19"/>
      <c r="AO2325" s="19"/>
      <c r="AP2325" s="19"/>
      <c r="AQ2325" s="19"/>
      <c r="AR2325" s="19"/>
      <c r="AS2325" s="19"/>
      <c r="AT2325" s="19"/>
      <c r="AU2325" s="19"/>
      <c r="AV2325" s="19"/>
      <c r="AW2325" s="28"/>
      <c r="AX2325" s="28"/>
      <c r="AY2325" s="28"/>
      <c r="AZ2325" s="28"/>
      <c r="BA2325" s="28"/>
      <c r="BB2325" s="28"/>
      <c r="BC2325" s="28"/>
      <c r="BD2325" s="28"/>
      <c r="BE2325" s="28"/>
      <c r="BF2325" s="28"/>
      <c r="BG2325" s="28"/>
      <c r="BH2325" s="28"/>
      <c r="BI2325" s="28"/>
      <c r="BJ2325" s="28"/>
      <c r="BK2325" s="28"/>
      <c r="BL2325" s="28"/>
      <c r="BM2325" s="28"/>
      <c r="BN2325" s="28"/>
      <c r="BO2325" s="28"/>
      <c r="BP2325" s="28"/>
      <c r="BQ2325" s="28"/>
    </row>
    <row r="2326" spans="1:69" ht="12.75" customHeight="1">
      <c r="A2326" s="19"/>
      <c r="B2326" s="19"/>
      <c r="C2326" s="17"/>
      <c r="D2326" s="19"/>
      <c r="E2326" s="19"/>
      <c r="F2326" s="20"/>
      <c r="G2326" s="19"/>
      <c r="H2326" s="41"/>
      <c r="I2326" s="41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19"/>
      <c r="AG2326" s="19"/>
      <c r="AH2326" s="19"/>
      <c r="AI2326" s="19"/>
      <c r="AJ2326" s="19"/>
      <c r="AK2326" s="19"/>
      <c r="AL2326" s="19"/>
      <c r="AM2326" s="19"/>
      <c r="AN2326" s="19"/>
      <c r="AO2326" s="19"/>
      <c r="AP2326" s="19"/>
      <c r="AQ2326" s="19"/>
      <c r="AR2326" s="19"/>
      <c r="AS2326" s="19"/>
      <c r="AT2326" s="19"/>
      <c r="AU2326" s="19"/>
      <c r="AV2326" s="19"/>
      <c r="AW2326" s="28"/>
      <c r="AX2326" s="28"/>
      <c r="AY2326" s="28"/>
      <c r="AZ2326" s="28"/>
      <c r="BA2326" s="28"/>
      <c r="BB2326" s="28"/>
      <c r="BC2326" s="28"/>
      <c r="BD2326" s="28"/>
      <c r="BE2326" s="28"/>
      <c r="BF2326" s="28"/>
      <c r="BG2326" s="28"/>
      <c r="BH2326" s="28"/>
      <c r="BI2326" s="28"/>
      <c r="BJ2326" s="28"/>
      <c r="BK2326" s="28"/>
      <c r="BL2326" s="28"/>
      <c r="BM2326" s="28"/>
      <c r="BN2326" s="28"/>
      <c r="BO2326" s="28"/>
      <c r="BP2326" s="28"/>
      <c r="BQ2326" s="28"/>
    </row>
    <row r="2327" spans="1:69" ht="12.75" customHeight="1">
      <c r="A2327" s="19"/>
      <c r="B2327" s="19"/>
      <c r="C2327" s="17"/>
      <c r="D2327" s="19"/>
      <c r="E2327" s="19"/>
      <c r="F2327" s="20"/>
      <c r="G2327" s="19"/>
      <c r="H2327" s="41"/>
      <c r="I2327" s="41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19"/>
      <c r="AG2327" s="19"/>
      <c r="AH2327" s="19"/>
      <c r="AI2327" s="19"/>
      <c r="AJ2327" s="19"/>
      <c r="AK2327" s="19"/>
      <c r="AL2327" s="19"/>
      <c r="AM2327" s="19"/>
      <c r="AN2327" s="19"/>
      <c r="AO2327" s="19"/>
      <c r="AP2327" s="19"/>
      <c r="AQ2327" s="19"/>
      <c r="AR2327" s="19"/>
      <c r="AS2327" s="19"/>
      <c r="AT2327" s="19"/>
      <c r="AU2327" s="19"/>
      <c r="AV2327" s="19"/>
      <c r="AW2327" s="28"/>
      <c r="AX2327" s="28"/>
      <c r="AY2327" s="28"/>
      <c r="AZ2327" s="28"/>
      <c r="BA2327" s="28"/>
      <c r="BB2327" s="28"/>
      <c r="BC2327" s="28"/>
      <c r="BD2327" s="28"/>
      <c r="BE2327" s="28"/>
      <c r="BF2327" s="28"/>
      <c r="BG2327" s="28"/>
      <c r="BH2327" s="28"/>
      <c r="BI2327" s="28"/>
      <c r="BJ2327" s="28"/>
      <c r="BK2327" s="28"/>
      <c r="BL2327" s="28"/>
      <c r="BM2327" s="28"/>
      <c r="BN2327" s="28"/>
      <c r="BO2327" s="28"/>
      <c r="BP2327" s="28"/>
      <c r="BQ2327" s="28"/>
    </row>
    <row r="2328" spans="1:69" ht="12.75" customHeight="1">
      <c r="A2328" s="19"/>
      <c r="B2328" s="19"/>
      <c r="C2328" s="17"/>
      <c r="D2328" s="19"/>
      <c r="E2328" s="19"/>
      <c r="F2328" s="20"/>
      <c r="G2328" s="19"/>
      <c r="H2328" s="41"/>
      <c r="I2328" s="41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19"/>
      <c r="AG2328" s="19"/>
      <c r="AH2328" s="19"/>
      <c r="AI2328" s="19"/>
      <c r="AJ2328" s="19"/>
      <c r="AK2328" s="19"/>
      <c r="AL2328" s="19"/>
      <c r="AM2328" s="19"/>
      <c r="AN2328" s="19"/>
      <c r="AO2328" s="19"/>
      <c r="AP2328" s="19"/>
      <c r="AQ2328" s="19"/>
      <c r="AR2328" s="19"/>
      <c r="AS2328" s="19"/>
      <c r="AT2328" s="19"/>
      <c r="AU2328" s="19"/>
      <c r="AV2328" s="19"/>
      <c r="AW2328" s="28"/>
      <c r="AX2328" s="28"/>
      <c r="AY2328" s="28"/>
      <c r="AZ2328" s="28"/>
      <c r="BA2328" s="28"/>
      <c r="BB2328" s="28"/>
      <c r="BC2328" s="28"/>
      <c r="BD2328" s="28"/>
      <c r="BE2328" s="28"/>
      <c r="BF2328" s="28"/>
      <c r="BG2328" s="28"/>
      <c r="BH2328" s="28"/>
      <c r="BI2328" s="28"/>
      <c r="BJ2328" s="28"/>
      <c r="BK2328" s="28"/>
      <c r="BL2328" s="28"/>
      <c r="BM2328" s="28"/>
      <c r="BN2328" s="28"/>
      <c r="BO2328" s="28"/>
      <c r="BP2328" s="28"/>
      <c r="BQ2328" s="28"/>
    </row>
    <row r="2329" spans="1:69" ht="12.75" customHeight="1">
      <c r="A2329" s="19"/>
      <c r="B2329" s="19"/>
      <c r="C2329" s="17"/>
      <c r="D2329" s="19"/>
      <c r="E2329" s="19"/>
      <c r="F2329" s="20"/>
      <c r="G2329" s="19"/>
      <c r="H2329" s="41"/>
      <c r="I2329" s="41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19"/>
      <c r="AG2329" s="19"/>
      <c r="AH2329" s="19"/>
      <c r="AI2329" s="19"/>
      <c r="AJ2329" s="19"/>
      <c r="AK2329" s="19"/>
      <c r="AL2329" s="19"/>
      <c r="AM2329" s="19"/>
      <c r="AN2329" s="19"/>
      <c r="AO2329" s="19"/>
      <c r="AP2329" s="19"/>
      <c r="AQ2329" s="19"/>
      <c r="AR2329" s="19"/>
      <c r="AS2329" s="19"/>
      <c r="AT2329" s="19"/>
      <c r="AU2329" s="19"/>
      <c r="AV2329" s="19"/>
      <c r="AW2329" s="28"/>
      <c r="AX2329" s="28"/>
      <c r="AY2329" s="28"/>
      <c r="AZ2329" s="28"/>
      <c r="BA2329" s="28"/>
      <c r="BB2329" s="28"/>
      <c r="BC2329" s="28"/>
      <c r="BD2329" s="28"/>
      <c r="BE2329" s="28"/>
      <c r="BF2329" s="28"/>
      <c r="BG2329" s="28"/>
      <c r="BH2329" s="28"/>
      <c r="BI2329" s="28"/>
      <c r="BJ2329" s="28"/>
      <c r="BK2329" s="28"/>
      <c r="BL2329" s="28"/>
      <c r="BM2329" s="28"/>
      <c r="BN2329" s="28"/>
      <c r="BO2329" s="28"/>
      <c r="BP2329" s="28"/>
      <c r="BQ2329" s="28"/>
    </row>
    <row r="2330" spans="1:69" ht="12.75" customHeight="1">
      <c r="A2330" s="19"/>
      <c r="B2330" s="19"/>
      <c r="C2330" s="17"/>
      <c r="D2330" s="19"/>
      <c r="E2330" s="19"/>
      <c r="F2330" s="20"/>
      <c r="G2330" s="19"/>
      <c r="H2330" s="41"/>
      <c r="I2330" s="41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19"/>
      <c r="AG2330" s="19"/>
      <c r="AH2330" s="19"/>
      <c r="AI2330" s="19"/>
      <c r="AJ2330" s="19"/>
      <c r="AK2330" s="19"/>
      <c r="AL2330" s="19"/>
      <c r="AM2330" s="19"/>
      <c r="AN2330" s="19"/>
      <c r="AO2330" s="19"/>
      <c r="AP2330" s="19"/>
      <c r="AQ2330" s="19"/>
      <c r="AR2330" s="19"/>
      <c r="AS2330" s="19"/>
      <c r="AT2330" s="19"/>
      <c r="AU2330" s="19"/>
      <c r="AV2330" s="19"/>
      <c r="AW2330" s="28"/>
      <c r="AX2330" s="28"/>
      <c r="AY2330" s="28"/>
      <c r="AZ2330" s="28"/>
      <c r="BA2330" s="28"/>
      <c r="BB2330" s="28"/>
      <c r="BC2330" s="28"/>
      <c r="BD2330" s="28"/>
      <c r="BE2330" s="28"/>
      <c r="BF2330" s="28"/>
      <c r="BG2330" s="28"/>
      <c r="BH2330" s="28"/>
      <c r="BI2330" s="28"/>
      <c r="BJ2330" s="28"/>
      <c r="BK2330" s="28"/>
      <c r="BL2330" s="28"/>
      <c r="BM2330" s="28"/>
      <c r="BN2330" s="28"/>
      <c r="BO2330" s="28"/>
      <c r="BP2330" s="28"/>
      <c r="BQ2330" s="28"/>
    </row>
    <row r="2331" spans="1:69" ht="12.75" customHeight="1">
      <c r="A2331" s="19"/>
      <c r="B2331" s="19"/>
      <c r="C2331" s="17"/>
      <c r="D2331" s="19"/>
      <c r="E2331" s="19"/>
      <c r="F2331" s="20"/>
      <c r="G2331" s="19"/>
      <c r="H2331" s="41"/>
      <c r="I2331" s="41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19"/>
      <c r="AG2331" s="19"/>
      <c r="AH2331" s="19"/>
      <c r="AI2331" s="19"/>
      <c r="AJ2331" s="19"/>
      <c r="AK2331" s="19"/>
      <c r="AL2331" s="19"/>
      <c r="AM2331" s="19"/>
      <c r="AN2331" s="19"/>
      <c r="AO2331" s="19"/>
      <c r="AP2331" s="19"/>
      <c r="AQ2331" s="19"/>
      <c r="AR2331" s="19"/>
      <c r="AS2331" s="19"/>
      <c r="AT2331" s="19"/>
      <c r="AU2331" s="19"/>
      <c r="AV2331" s="19"/>
      <c r="AW2331" s="28"/>
      <c r="AX2331" s="28"/>
      <c r="AY2331" s="28"/>
      <c r="AZ2331" s="28"/>
      <c r="BA2331" s="28"/>
      <c r="BB2331" s="28"/>
      <c r="BC2331" s="28"/>
      <c r="BD2331" s="28"/>
      <c r="BE2331" s="28"/>
      <c r="BF2331" s="28"/>
      <c r="BG2331" s="28"/>
      <c r="BH2331" s="28"/>
      <c r="BI2331" s="28"/>
      <c r="BJ2331" s="28"/>
      <c r="BK2331" s="28"/>
      <c r="BL2331" s="28"/>
      <c r="BM2331" s="28"/>
      <c r="BN2331" s="28"/>
      <c r="BO2331" s="28"/>
      <c r="BP2331" s="28"/>
      <c r="BQ2331" s="28"/>
    </row>
    <row r="2332" spans="1:69" ht="12.75" customHeight="1">
      <c r="A2332" s="19"/>
      <c r="B2332" s="19"/>
      <c r="C2332" s="17"/>
      <c r="D2332" s="19"/>
      <c r="E2332" s="19"/>
      <c r="F2332" s="20"/>
      <c r="G2332" s="19"/>
      <c r="H2332" s="41"/>
      <c r="I2332" s="41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19"/>
      <c r="AG2332" s="19"/>
      <c r="AH2332" s="19"/>
      <c r="AI2332" s="19"/>
      <c r="AJ2332" s="19"/>
      <c r="AK2332" s="19"/>
      <c r="AL2332" s="19"/>
      <c r="AM2332" s="19"/>
      <c r="AN2332" s="19"/>
      <c r="AO2332" s="19"/>
      <c r="AP2332" s="19"/>
      <c r="AQ2332" s="19"/>
      <c r="AR2332" s="19"/>
      <c r="AS2332" s="19"/>
      <c r="AT2332" s="19"/>
      <c r="AU2332" s="19"/>
      <c r="AV2332" s="19"/>
      <c r="AW2332" s="28"/>
      <c r="AX2332" s="28"/>
      <c r="AY2332" s="28"/>
      <c r="AZ2332" s="28"/>
      <c r="BA2332" s="28"/>
      <c r="BB2332" s="28"/>
      <c r="BC2332" s="28"/>
      <c r="BD2332" s="28"/>
      <c r="BE2332" s="28"/>
      <c r="BF2332" s="28"/>
      <c r="BG2332" s="28"/>
      <c r="BH2332" s="28"/>
      <c r="BI2332" s="28"/>
      <c r="BJ2332" s="28"/>
      <c r="BK2332" s="28"/>
      <c r="BL2332" s="28"/>
      <c r="BM2332" s="28"/>
      <c r="BN2332" s="28"/>
      <c r="BO2332" s="28"/>
      <c r="BP2332" s="28"/>
      <c r="BQ2332" s="28"/>
    </row>
    <row r="2333" spans="1:69" ht="12.75" customHeight="1">
      <c r="A2333" s="19"/>
      <c r="B2333" s="19"/>
      <c r="C2333" s="17"/>
      <c r="D2333" s="19"/>
      <c r="E2333" s="19"/>
      <c r="F2333" s="20"/>
      <c r="G2333" s="19"/>
      <c r="H2333" s="41"/>
      <c r="I2333" s="41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19"/>
      <c r="AG2333" s="19"/>
      <c r="AH2333" s="19"/>
      <c r="AI2333" s="19"/>
      <c r="AJ2333" s="19"/>
      <c r="AK2333" s="19"/>
      <c r="AL2333" s="19"/>
      <c r="AM2333" s="19"/>
      <c r="AN2333" s="19"/>
      <c r="AO2333" s="19"/>
      <c r="AP2333" s="19"/>
      <c r="AQ2333" s="19"/>
      <c r="AR2333" s="19"/>
      <c r="AS2333" s="19"/>
      <c r="AT2333" s="19"/>
      <c r="AU2333" s="19"/>
      <c r="AV2333" s="19"/>
      <c r="AW2333" s="28"/>
      <c r="AX2333" s="28"/>
      <c r="AY2333" s="28"/>
      <c r="AZ2333" s="28"/>
      <c r="BA2333" s="28"/>
      <c r="BB2333" s="28"/>
      <c r="BC2333" s="28"/>
      <c r="BD2333" s="28"/>
      <c r="BE2333" s="28"/>
      <c r="BF2333" s="28"/>
      <c r="BG2333" s="28"/>
      <c r="BH2333" s="28"/>
      <c r="BI2333" s="28"/>
      <c r="BJ2333" s="28"/>
      <c r="BK2333" s="28"/>
      <c r="BL2333" s="28"/>
      <c r="BM2333" s="28"/>
      <c r="BN2333" s="28"/>
      <c r="BO2333" s="28"/>
      <c r="BP2333" s="28"/>
      <c r="BQ2333" s="28"/>
    </row>
    <row r="2334" spans="1:69" ht="12.75" customHeight="1">
      <c r="A2334" s="19"/>
      <c r="B2334" s="19"/>
      <c r="C2334" s="17"/>
      <c r="D2334" s="19"/>
      <c r="E2334" s="19"/>
      <c r="F2334" s="20"/>
      <c r="G2334" s="19"/>
      <c r="H2334" s="41"/>
      <c r="I2334" s="41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19"/>
      <c r="AG2334" s="19"/>
      <c r="AH2334" s="19"/>
      <c r="AI2334" s="19"/>
      <c r="AJ2334" s="19"/>
      <c r="AK2334" s="19"/>
      <c r="AL2334" s="19"/>
      <c r="AM2334" s="19"/>
      <c r="AN2334" s="19"/>
      <c r="AO2334" s="19"/>
      <c r="AP2334" s="19"/>
      <c r="AQ2334" s="19"/>
      <c r="AR2334" s="19"/>
      <c r="AS2334" s="19"/>
      <c r="AT2334" s="19"/>
      <c r="AU2334" s="19"/>
      <c r="AV2334" s="19"/>
      <c r="AW2334" s="28"/>
      <c r="AX2334" s="28"/>
      <c r="AY2334" s="28"/>
      <c r="AZ2334" s="28"/>
      <c r="BA2334" s="28"/>
      <c r="BB2334" s="28"/>
      <c r="BC2334" s="28"/>
      <c r="BD2334" s="28"/>
      <c r="BE2334" s="28"/>
      <c r="BF2334" s="28"/>
      <c r="BG2334" s="28"/>
      <c r="BH2334" s="28"/>
      <c r="BI2334" s="28"/>
      <c r="BJ2334" s="28"/>
      <c r="BK2334" s="28"/>
      <c r="BL2334" s="28"/>
      <c r="BM2334" s="28"/>
      <c r="BN2334" s="28"/>
      <c r="BO2334" s="28"/>
      <c r="BP2334" s="28"/>
      <c r="BQ2334" s="28"/>
    </row>
    <row r="2335" spans="1:69" ht="12.75" customHeight="1">
      <c r="A2335" s="19"/>
      <c r="B2335" s="19"/>
      <c r="C2335" s="17"/>
      <c r="D2335" s="19"/>
      <c r="E2335" s="19"/>
      <c r="F2335" s="20"/>
      <c r="G2335" s="19"/>
      <c r="H2335" s="41"/>
      <c r="I2335" s="41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19"/>
      <c r="AG2335" s="19"/>
      <c r="AH2335" s="19"/>
      <c r="AI2335" s="19"/>
      <c r="AJ2335" s="19"/>
      <c r="AK2335" s="19"/>
      <c r="AL2335" s="19"/>
      <c r="AM2335" s="19"/>
      <c r="AN2335" s="19"/>
      <c r="AO2335" s="19"/>
      <c r="AP2335" s="19"/>
      <c r="AQ2335" s="19"/>
      <c r="AR2335" s="19"/>
      <c r="AS2335" s="19"/>
      <c r="AT2335" s="19"/>
      <c r="AU2335" s="19"/>
      <c r="AV2335" s="19"/>
      <c r="AW2335" s="28"/>
      <c r="AX2335" s="28"/>
      <c r="AY2335" s="28"/>
      <c r="AZ2335" s="28"/>
      <c r="BA2335" s="28"/>
      <c r="BB2335" s="28"/>
      <c r="BC2335" s="28"/>
      <c r="BD2335" s="28"/>
      <c r="BE2335" s="28"/>
      <c r="BF2335" s="28"/>
      <c r="BG2335" s="28"/>
      <c r="BH2335" s="28"/>
      <c r="BI2335" s="28"/>
      <c r="BJ2335" s="28"/>
      <c r="BK2335" s="28"/>
      <c r="BL2335" s="28"/>
      <c r="BM2335" s="28"/>
      <c r="BN2335" s="28"/>
      <c r="BO2335" s="28"/>
      <c r="BP2335" s="28"/>
      <c r="BQ2335" s="28"/>
    </row>
    <row r="2336" spans="1:69" ht="12.75" customHeight="1">
      <c r="A2336" s="19"/>
      <c r="B2336" s="19"/>
      <c r="C2336" s="17"/>
      <c r="D2336" s="19"/>
      <c r="E2336" s="19"/>
      <c r="F2336" s="20"/>
      <c r="G2336" s="19"/>
      <c r="H2336" s="41"/>
      <c r="I2336" s="41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19"/>
      <c r="AG2336" s="19"/>
      <c r="AH2336" s="19"/>
      <c r="AI2336" s="19"/>
      <c r="AJ2336" s="19"/>
      <c r="AK2336" s="19"/>
      <c r="AL2336" s="19"/>
      <c r="AM2336" s="19"/>
      <c r="AN2336" s="19"/>
      <c r="AO2336" s="19"/>
      <c r="AP2336" s="19"/>
      <c r="AQ2336" s="19"/>
      <c r="AR2336" s="19"/>
      <c r="AS2336" s="19"/>
      <c r="AT2336" s="19"/>
      <c r="AU2336" s="19"/>
      <c r="AV2336" s="19"/>
      <c r="AW2336" s="28"/>
      <c r="AX2336" s="28"/>
      <c r="AY2336" s="28"/>
      <c r="AZ2336" s="28"/>
      <c r="BA2336" s="28"/>
      <c r="BB2336" s="28"/>
      <c r="BC2336" s="28"/>
      <c r="BD2336" s="28"/>
      <c r="BE2336" s="28"/>
      <c r="BF2336" s="28"/>
      <c r="BG2336" s="28"/>
      <c r="BH2336" s="28"/>
      <c r="BI2336" s="28"/>
      <c r="BJ2336" s="28"/>
      <c r="BK2336" s="28"/>
      <c r="BL2336" s="28"/>
      <c r="BM2336" s="28"/>
      <c r="BN2336" s="28"/>
      <c r="BO2336" s="28"/>
      <c r="BP2336" s="28"/>
      <c r="BQ2336" s="28"/>
    </row>
    <row r="2337" spans="1:69" ht="12.75" customHeight="1">
      <c r="A2337" s="19"/>
      <c r="B2337" s="19"/>
      <c r="C2337" s="17"/>
      <c r="D2337" s="19"/>
      <c r="E2337" s="19"/>
      <c r="F2337" s="20"/>
      <c r="G2337" s="19"/>
      <c r="H2337" s="41"/>
      <c r="I2337" s="41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19"/>
      <c r="AG2337" s="19"/>
      <c r="AH2337" s="19"/>
      <c r="AI2337" s="19"/>
      <c r="AJ2337" s="19"/>
      <c r="AK2337" s="19"/>
      <c r="AL2337" s="19"/>
      <c r="AM2337" s="19"/>
      <c r="AN2337" s="19"/>
      <c r="AO2337" s="19"/>
      <c r="AP2337" s="19"/>
      <c r="AQ2337" s="19"/>
      <c r="AR2337" s="19"/>
      <c r="AS2337" s="19"/>
      <c r="AT2337" s="19"/>
      <c r="AU2337" s="19"/>
      <c r="AV2337" s="19"/>
      <c r="AW2337" s="28"/>
      <c r="AX2337" s="28"/>
      <c r="AY2337" s="28"/>
      <c r="AZ2337" s="28"/>
      <c r="BA2337" s="28"/>
      <c r="BB2337" s="28"/>
      <c r="BC2337" s="28"/>
      <c r="BD2337" s="28"/>
      <c r="BE2337" s="28"/>
      <c r="BF2337" s="28"/>
      <c r="BG2337" s="28"/>
      <c r="BH2337" s="28"/>
      <c r="BI2337" s="28"/>
      <c r="BJ2337" s="28"/>
      <c r="BK2337" s="28"/>
      <c r="BL2337" s="28"/>
      <c r="BM2337" s="28"/>
      <c r="BN2337" s="28"/>
      <c r="BO2337" s="28"/>
      <c r="BP2337" s="28"/>
      <c r="BQ2337" s="28"/>
    </row>
    <row r="2338" spans="1:69" ht="12.75" customHeight="1">
      <c r="A2338" s="19"/>
      <c r="B2338" s="19"/>
      <c r="C2338" s="17"/>
      <c r="D2338" s="19"/>
      <c r="E2338" s="19"/>
      <c r="F2338" s="20"/>
      <c r="G2338" s="19"/>
      <c r="H2338" s="41"/>
      <c r="I2338" s="41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19"/>
      <c r="AG2338" s="19"/>
      <c r="AH2338" s="19"/>
      <c r="AI2338" s="19"/>
      <c r="AJ2338" s="19"/>
      <c r="AK2338" s="19"/>
      <c r="AL2338" s="19"/>
      <c r="AM2338" s="19"/>
      <c r="AN2338" s="19"/>
      <c r="AO2338" s="19"/>
      <c r="AP2338" s="19"/>
      <c r="AQ2338" s="19"/>
      <c r="AR2338" s="19"/>
      <c r="AS2338" s="19"/>
      <c r="AT2338" s="19"/>
      <c r="AU2338" s="19"/>
      <c r="AV2338" s="19"/>
      <c r="AW2338" s="28"/>
      <c r="AX2338" s="28"/>
      <c r="AY2338" s="28"/>
      <c r="AZ2338" s="28"/>
      <c r="BA2338" s="28"/>
      <c r="BB2338" s="28"/>
      <c r="BC2338" s="28"/>
      <c r="BD2338" s="28"/>
      <c r="BE2338" s="28"/>
      <c r="BF2338" s="28"/>
      <c r="BG2338" s="28"/>
      <c r="BH2338" s="28"/>
      <c r="BI2338" s="28"/>
      <c r="BJ2338" s="28"/>
      <c r="BK2338" s="28"/>
      <c r="BL2338" s="28"/>
      <c r="BM2338" s="28"/>
      <c r="BN2338" s="28"/>
      <c r="BO2338" s="28"/>
      <c r="BP2338" s="28"/>
      <c r="BQ2338" s="28"/>
    </row>
    <row r="2339" spans="1:69" ht="12.75" customHeight="1">
      <c r="A2339" s="19"/>
      <c r="B2339" s="19"/>
      <c r="C2339" s="17"/>
      <c r="D2339" s="19"/>
      <c r="E2339" s="19"/>
      <c r="F2339" s="20"/>
      <c r="G2339" s="19"/>
      <c r="H2339" s="41"/>
      <c r="I2339" s="41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19"/>
      <c r="AG2339" s="19"/>
      <c r="AH2339" s="19"/>
      <c r="AI2339" s="19"/>
      <c r="AJ2339" s="19"/>
      <c r="AK2339" s="19"/>
      <c r="AL2339" s="19"/>
      <c r="AM2339" s="19"/>
      <c r="AN2339" s="19"/>
      <c r="AO2339" s="19"/>
      <c r="AP2339" s="19"/>
      <c r="AQ2339" s="19"/>
      <c r="AR2339" s="19"/>
      <c r="AS2339" s="19"/>
      <c r="AT2339" s="19"/>
      <c r="AU2339" s="19"/>
      <c r="AV2339" s="19"/>
      <c r="AW2339" s="28"/>
      <c r="AX2339" s="28"/>
      <c r="AY2339" s="28"/>
      <c r="AZ2339" s="28"/>
      <c r="BA2339" s="28"/>
      <c r="BB2339" s="28"/>
      <c r="BC2339" s="28"/>
      <c r="BD2339" s="28"/>
      <c r="BE2339" s="28"/>
      <c r="BF2339" s="28"/>
      <c r="BG2339" s="28"/>
      <c r="BH2339" s="28"/>
      <c r="BI2339" s="28"/>
      <c r="BJ2339" s="28"/>
      <c r="BK2339" s="28"/>
      <c r="BL2339" s="28"/>
      <c r="BM2339" s="28"/>
      <c r="BN2339" s="28"/>
      <c r="BO2339" s="28"/>
      <c r="BP2339" s="28"/>
      <c r="BQ2339" s="28"/>
    </row>
    <row r="2340" spans="1:69" ht="12.75" customHeight="1">
      <c r="A2340" s="19"/>
      <c r="B2340" s="19"/>
      <c r="C2340" s="17"/>
      <c r="D2340" s="19"/>
      <c r="E2340" s="19"/>
      <c r="F2340" s="20"/>
      <c r="G2340" s="19"/>
      <c r="H2340" s="41"/>
      <c r="I2340" s="41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19"/>
      <c r="AG2340" s="19"/>
      <c r="AH2340" s="19"/>
      <c r="AI2340" s="19"/>
      <c r="AJ2340" s="19"/>
      <c r="AK2340" s="19"/>
      <c r="AL2340" s="19"/>
      <c r="AM2340" s="19"/>
      <c r="AN2340" s="19"/>
      <c r="AO2340" s="19"/>
      <c r="AP2340" s="19"/>
      <c r="AQ2340" s="19"/>
      <c r="AR2340" s="19"/>
      <c r="AS2340" s="19"/>
      <c r="AT2340" s="19"/>
      <c r="AU2340" s="19"/>
      <c r="AV2340" s="19"/>
      <c r="AW2340" s="28"/>
      <c r="AX2340" s="28"/>
      <c r="AY2340" s="28"/>
      <c r="AZ2340" s="28"/>
      <c r="BA2340" s="28"/>
      <c r="BB2340" s="28"/>
      <c r="BC2340" s="28"/>
      <c r="BD2340" s="28"/>
      <c r="BE2340" s="28"/>
      <c r="BF2340" s="28"/>
      <c r="BG2340" s="28"/>
      <c r="BH2340" s="28"/>
      <c r="BI2340" s="28"/>
      <c r="BJ2340" s="28"/>
      <c r="BK2340" s="28"/>
      <c r="BL2340" s="28"/>
      <c r="BM2340" s="28"/>
      <c r="BN2340" s="28"/>
      <c r="BO2340" s="28"/>
      <c r="BP2340" s="28"/>
      <c r="BQ2340" s="28"/>
    </row>
    <row r="2341" spans="1:69" ht="12.75" customHeight="1">
      <c r="A2341" s="19"/>
      <c r="B2341" s="19"/>
      <c r="C2341" s="17"/>
      <c r="D2341" s="19"/>
      <c r="E2341" s="19"/>
      <c r="F2341" s="20"/>
      <c r="G2341" s="19"/>
      <c r="H2341" s="41"/>
      <c r="I2341" s="41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19"/>
      <c r="AG2341" s="19"/>
      <c r="AH2341" s="19"/>
      <c r="AI2341" s="19"/>
      <c r="AJ2341" s="19"/>
      <c r="AK2341" s="19"/>
      <c r="AL2341" s="19"/>
      <c r="AM2341" s="19"/>
      <c r="AN2341" s="19"/>
      <c r="AO2341" s="19"/>
      <c r="AP2341" s="19"/>
      <c r="AQ2341" s="19"/>
      <c r="AR2341" s="19"/>
      <c r="AS2341" s="19"/>
      <c r="AT2341" s="19"/>
      <c r="AU2341" s="19"/>
      <c r="AV2341" s="19"/>
      <c r="AW2341" s="28"/>
      <c r="AX2341" s="28"/>
      <c r="AY2341" s="28"/>
      <c r="AZ2341" s="28"/>
      <c r="BA2341" s="28"/>
      <c r="BB2341" s="28"/>
      <c r="BC2341" s="28"/>
      <c r="BD2341" s="28"/>
      <c r="BE2341" s="28"/>
      <c r="BF2341" s="28"/>
      <c r="BG2341" s="28"/>
      <c r="BH2341" s="28"/>
      <c r="BI2341" s="28"/>
      <c r="BJ2341" s="28"/>
      <c r="BK2341" s="28"/>
      <c r="BL2341" s="28"/>
      <c r="BM2341" s="28"/>
      <c r="BN2341" s="28"/>
      <c r="BO2341" s="28"/>
      <c r="BP2341" s="28"/>
      <c r="BQ2341" s="28"/>
    </row>
    <row r="2342" spans="1:69" ht="12.75" customHeight="1">
      <c r="A2342" s="19"/>
      <c r="B2342" s="19"/>
      <c r="C2342" s="17"/>
      <c r="D2342" s="19"/>
      <c r="E2342" s="19"/>
      <c r="F2342" s="20"/>
      <c r="G2342" s="19"/>
      <c r="H2342" s="41"/>
      <c r="I2342" s="41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19"/>
      <c r="AG2342" s="19"/>
      <c r="AH2342" s="19"/>
      <c r="AI2342" s="19"/>
      <c r="AJ2342" s="19"/>
      <c r="AK2342" s="19"/>
      <c r="AL2342" s="19"/>
      <c r="AM2342" s="19"/>
      <c r="AN2342" s="19"/>
      <c r="AO2342" s="19"/>
      <c r="AP2342" s="19"/>
      <c r="AQ2342" s="19"/>
      <c r="AR2342" s="19"/>
      <c r="AS2342" s="19"/>
      <c r="AT2342" s="19"/>
      <c r="AU2342" s="19"/>
      <c r="AV2342" s="19"/>
      <c r="AW2342" s="28"/>
      <c r="AX2342" s="28"/>
      <c r="AY2342" s="28"/>
      <c r="AZ2342" s="28"/>
      <c r="BA2342" s="28"/>
      <c r="BB2342" s="28"/>
      <c r="BC2342" s="28"/>
      <c r="BD2342" s="28"/>
      <c r="BE2342" s="28"/>
      <c r="BF2342" s="28"/>
      <c r="BG2342" s="28"/>
      <c r="BH2342" s="28"/>
      <c r="BI2342" s="28"/>
      <c r="BJ2342" s="28"/>
      <c r="BK2342" s="28"/>
      <c r="BL2342" s="28"/>
      <c r="BM2342" s="28"/>
      <c r="BN2342" s="28"/>
      <c r="BO2342" s="28"/>
      <c r="BP2342" s="28"/>
      <c r="BQ2342" s="28"/>
    </row>
    <row r="2343" spans="1:69" ht="12.75" customHeight="1">
      <c r="A2343" s="19"/>
      <c r="B2343" s="19"/>
      <c r="C2343" s="17"/>
      <c r="D2343" s="19"/>
      <c r="E2343" s="19"/>
      <c r="F2343" s="20"/>
      <c r="G2343" s="19"/>
      <c r="H2343" s="41"/>
      <c r="I2343" s="41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19"/>
      <c r="AG2343" s="19"/>
      <c r="AH2343" s="19"/>
      <c r="AI2343" s="19"/>
      <c r="AJ2343" s="19"/>
      <c r="AK2343" s="19"/>
      <c r="AL2343" s="19"/>
      <c r="AM2343" s="19"/>
      <c r="AN2343" s="19"/>
      <c r="AO2343" s="19"/>
      <c r="AP2343" s="19"/>
      <c r="AQ2343" s="19"/>
      <c r="AR2343" s="19"/>
      <c r="AS2343" s="19"/>
      <c r="AT2343" s="19"/>
      <c r="AU2343" s="19"/>
      <c r="AV2343" s="19"/>
      <c r="AW2343" s="28"/>
      <c r="AX2343" s="28"/>
      <c r="AY2343" s="28"/>
      <c r="AZ2343" s="28"/>
      <c r="BA2343" s="28"/>
      <c r="BB2343" s="28"/>
      <c r="BC2343" s="28"/>
      <c r="BD2343" s="28"/>
      <c r="BE2343" s="28"/>
      <c r="BF2343" s="28"/>
      <c r="BG2343" s="28"/>
      <c r="BH2343" s="28"/>
      <c r="BI2343" s="28"/>
      <c r="BJ2343" s="28"/>
      <c r="BK2343" s="28"/>
      <c r="BL2343" s="28"/>
      <c r="BM2343" s="28"/>
      <c r="BN2343" s="28"/>
      <c r="BO2343" s="28"/>
      <c r="BP2343" s="28"/>
      <c r="BQ2343" s="28"/>
    </row>
    <row r="2344" spans="1:69" ht="12.75" customHeight="1">
      <c r="A2344" s="19"/>
      <c r="B2344" s="19"/>
      <c r="C2344" s="17"/>
      <c r="D2344" s="19"/>
      <c r="E2344" s="19"/>
      <c r="F2344" s="20"/>
      <c r="G2344" s="19"/>
      <c r="H2344" s="41"/>
      <c r="I2344" s="41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19"/>
      <c r="AG2344" s="19"/>
      <c r="AH2344" s="19"/>
      <c r="AI2344" s="19"/>
      <c r="AJ2344" s="19"/>
      <c r="AK2344" s="19"/>
      <c r="AL2344" s="19"/>
      <c r="AM2344" s="19"/>
      <c r="AN2344" s="19"/>
      <c r="AO2344" s="19"/>
      <c r="AP2344" s="19"/>
      <c r="AQ2344" s="19"/>
      <c r="AR2344" s="19"/>
      <c r="AS2344" s="19"/>
      <c r="AT2344" s="19"/>
      <c r="AU2344" s="19"/>
      <c r="AV2344" s="19"/>
      <c r="AW2344" s="28"/>
      <c r="AX2344" s="28"/>
      <c r="AY2344" s="28"/>
      <c r="AZ2344" s="28"/>
      <c r="BA2344" s="28"/>
      <c r="BB2344" s="28"/>
      <c r="BC2344" s="28"/>
      <c r="BD2344" s="28"/>
      <c r="BE2344" s="28"/>
      <c r="BF2344" s="28"/>
      <c r="BG2344" s="28"/>
      <c r="BH2344" s="28"/>
      <c r="BI2344" s="28"/>
      <c r="BJ2344" s="28"/>
      <c r="BK2344" s="28"/>
      <c r="BL2344" s="28"/>
      <c r="BM2344" s="28"/>
      <c r="BN2344" s="28"/>
      <c r="BO2344" s="28"/>
      <c r="BP2344" s="28"/>
      <c r="BQ2344" s="28"/>
    </row>
    <row r="2345" spans="1:69" ht="12.75" customHeight="1">
      <c r="A2345" s="19"/>
      <c r="B2345" s="19"/>
      <c r="C2345" s="17"/>
      <c r="D2345" s="19"/>
      <c r="E2345" s="19"/>
      <c r="F2345" s="20"/>
      <c r="G2345" s="19"/>
      <c r="H2345" s="41"/>
      <c r="I2345" s="41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19"/>
      <c r="AG2345" s="19"/>
      <c r="AH2345" s="19"/>
      <c r="AI2345" s="19"/>
      <c r="AJ2345" s="19"/>
      <c r="AK2345" s="19"/>
      <c r="AL2345" s="19"/>
      <c r="AM2345" s="19"/>
      <c r="AN2345" s="19"/>
      <c r="AO2345" s="19"/>
      <c r="AP2345" s="19"/>
      <c r="AQ2345" s="19"/>
      <c r="AR2345" s="19"/>
      <c r="AS2345" s="19"/>
      <c r="AT2345" s="19"/>
      <c r="AU2345" s="19"/>
      <c r="AV2345" s="19"/>
      <c r="AW2345" s="28"/>
      <c r="AX2345" s="28"/>
      <c r="AY2345" s="28"/>
      <c r="AZ2345" s="28"/>
      <c r="BA2345" s="28"/>
      <c r="BB2345" s="28"/>
      <c r="BC2345" s="28"/>
      <c r="BD2345" s="28"/>
      <c r="BE2345" s="28"/>
      <c r="BF2345" s="28"/>
      <c r="BG2345" s="28"/>
      <c r="BH2345" s="28"/>
      <c r="BI2345" s="28"/>
      <c r="BJ2345" s="28"/>
      <c r="BK2345" s="28"/>
      <c r="BL2345" s="28"/>
      <c r="BM2345" s="28"/>
      <c r="BN2345" s="28"/>
      <c r="BO2345" s="28"/>
      <c r="BP2345" s="28"/>
      <c r="BQ2345" s="28"/>
    </row>
    <row r="2346" spans="1:69" ht="12.75" customHeight="1">
      <c r="A2346" s="19"/>
      <c r="B2346" s="19"/>
      <c r="C2346" s="17"/>
      <c r="D2346" s="19"/>
      <c r="E2346" s="19"/>
      <c r="F2346" s="20"/>
      <c r="G2346" s="19"/>
      <c r="H2346" s="41"/>
      <c r="I2346" s="41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19"/>
      <c r="AG2346" s="19"/>
      <c r="AH2346" s="19"/>
      <c r="AI2346" s="19"/>
      <c r="AJ2346" s="19"/>
      <c r="AK2346" s="19"/>
      <c r="AL2346" s="19"/>
      <c r="AM2346" s="19"/>
      <c r="AN2346" s="19"/>
      <c r="AO2346" s="19"/>
      <c r="AP2346" s="19"/>
      <c r="AQ2346" s="19"/>
      <c r="AR2346" s="19"/>
      <c r="AS2346" s="19"/>
      <c r="AT2346" s="19"/>
      <c r="AU2346" s="19"/>
      <c r="AV2346" s="19"/>
      <c r="AW2346" s="28"/>
      <c r="AX2346" s="28"/>
      <c r="AY2346" s="28"/>
      <c r="AZ2346" s="28"/>
      <c r="BA2346" s="28"/>
      <c r="BB2346" s="28"/>
      <c r="BC2346" s="28"/>
      <c r="BD2346" s="28"/>
      <c r="BE2346" s="28"/>
      <c r="BF2346" s="28"/>
      <c r="BG2346" s="28"/>
      <c r="BH2346" s="28"/>
      <c r="BI2346" s="28"/>
      <c r="BJ2346" s="28"/>
      <c r="BK2346" s="28"/>
      <c r="BL2346" s="28"/>
      <c r="BM2346" s="28"/>
      <c r="BN2346" s="28"/>
      <c r="BO2346" s="28"/>
      <c r="BP2346" s="28"/>
      <c r="BQ2346" s="28"/>
    </row>
    <row r="2347" spans="1:69" ht="12.75" customHeight="1">
      <c r="A2347" s="19"/>
      <c r="B2347" s="19"/>
      <c r="C2347" s="17"/>
      <c r="D2347" s="19"/>
      <c r="E2347" s="19"/>
      <c r="F2347" s="20"/>
      <c r="G2347" s="19"/>
      <c r="H2347" s="41"/>
      <c r="I2347" s="41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  <c r="AB2347" s="19"/>
      <c r="AC2347" s="19"/>
      <c r="AD2347" s="19"/>
      <c r="AE2347" s="19"/>
      <c r="AF2347" s="19"/>
      <c r="AG2347" s="19"/>
      <c r="AH2347" s="19"/>
      <c r="AI2347" s="19"/>
      <c r="AJ2347" s="19"/>
      <c r="AK2347" s="19"/>
      <c r="AL2347" s="19"/>
      <c r="AM2347" s="19"/>
      <c r="AN2347" s="19"/>
      <c r="AO2347" s="19"/>
      <c r="AP2347" s="19"/>
      <c r="AQ2347" s="19"/>
      <c r="AR2347" s="19"/>
      <c r="AS2347" s="19"/>
      <c r="AT2347" s="19"/>
      <c r="AU2347" s="19"/>
      <c r="AV2347" s="19"/>
      <c r="AW2347" s="28"/>
      <c r="AX2347" s="28"/>
      <c r="AY2347" s="28"/>
      <c r="AZ2347" s="28"/>
      <c r="BA2347" s="28"/>
      <c r="BB2347" s="28"/>
      <c r="BC2347" s="28"/>
      <c r="BD2347" s="28"/>
      <c r="BE2347" s="28"/>
      <c r="BF2347" s="28"/>
      <c r="BG2347" s="28"/>
      <c r="BH2347" s="28"/>
      <c r="BI2347" s="28"/>
      <c r="BJ2347" s="28"/>
      <c r="BK2347" s="28"/>
      <c r="BL2347" s="28"/>
      <c r="BM2347" s="28"/>
      <c r="BN2347" s="28"/>
      <c r="BO2347" s="28"/>
      <c r="BP2347" s="28"/>
      <c r="BQ2347" s="28"/>
    </row>
    <row r="2348" spans="1:69" ht="12.75" customHeight="1">
      <c r="A2348" s="19"/>
      <c r="B2348" s="19"/>
      <c r="C2348" s="17"/>
      <c r="D2348" s="19"/>
      <c r="E2348" s="19"/>
      <c r="F2348" s="20"/>
      <c r="G2348" s="19"/>
      <c r="H2348" s="41"/>
      <c r="I2348" s="41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19"/>
      <c r="AG2348" s="19"/>
      <c r="AH2348" s="19"/>
      <c r="AI2348" s="19"/>
      <c r="AJ2348" s="19"/>
      <c r="AK2348" s="19"/>
      <c r="AL2348" s="19"/>
      <c r="AM2348" s="19"/>
      <c r="AN2348" s="19"/>
      <c r="AO2348" s="19"/>
      <c r="AP2348" s="19"/>
      <c r="AQ2348" s="19"/>
      <c r="AR2348" s="19"/>
      <c r="AS2348" s="19"/>
      <c r="AT2348" s="19"/>
      <c r="AU2348" s="19"/>
      <c r="AV2348" s="19"/>
      <c r="AW2348" s="28"/>
      <c r="AX2348" s="28"/>
      <c r="AY2348" s="28"/>
      <c r="AZ2348" s="28"/>
      <c r="BA2348" s="28"/>
      <c r="BB2348" s="28"/>
      <c r="BC2348" s="28"/>
      <c r="BD2348" s="28"/>
      <c r="BE2348" s="28"/>
      <c r="BF2348" s="28"/>
      <c r="BG2348" s="28"/>
      <c r="BH2348" s="28"/>
      <c r="BI2348" s="28"/>
      <c r="BJ2348" s="28"/>
      <c r="BK2348" s="28"/>
      <c r="BL2348" s="28"/>
      <c r="BM2348" s="28"/>
      <c r="BN2348" s="28"/>
      <c r="BO2348" s="28"/>
      <c r="BP2348" s="28"/>
      <c r="BQ2348" s="28"/>
    </row>
    <row r="2349" spans="1:69" ht="12.75" customHeight="1">
      <c r="A2349" s="19"/>
      <c r="B2349" s="19"/>
      <c r="C2349" s="17"/>
      <c r="D2349" s="19"/>
      <c r="E2349" s="19"/>
      <c r="F2349" s="20"/>
      <c r="G2349" s="19"/>
      <c r="H2349" s="41"/>
      <c r="I2349" s="41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19"/>
      <c r="AG2349" s="19"/>
      <c r="AH2349" s="19"/>
      <c r="AI2349" s="19"/>
      <c r="AJ2349" s="19"/>
      <c r="AK2349" s="19"/>
      <c r="AL2349" s="19"/>
      <c r="AM2349" s="19"/>
      <c r="AN2349" s="19"/>
      <c r="AO2349" s="19"/>
      <c r="AP2349" s="19"/>
      <c r="AQ2349" s="19"/>
      <c r="AR2349" s="19"/>
      <c r="AS2349" s="19"/>
      <c r="AT2349" s="19"/>
      <c r="AU2349" s="19"/>
      <c r="AV2349" s="19"/>
      <c r="AW2349" s="28"/>
      <c r="AX2349" s="28"/>
      <c r="AY2349" s="28"/>
      <c r="AZ2349" s="28"/>
      <c r="BA2349" s="28"/>
      <c r="BB2349" s="28"/>
      <c r="BC2349" s="28"/>
      <c r="BD2349" s="28"/>
      <c r="BE2349" s="28"/>
      <c r="BF2349" s="28"/>
      <c r="BG2349" s="28"/>
      <c r="BH2349" s="28"/>
      <c r="BI2349" s="28"/>
      <c r="BJ2349" s="28"/>
      <c r="BK2349" s="28"/>
      <c r="BL2349" s="28"/>
      <c r="BM2349" s="28"/>
      <c r="BN2349" s="28"/>
      <c r="BO2349" s="28"/>
      <c r="BP2349" s="28"/>
      <c r="BQ2349" s="28"/>
    </row>
    <row r="2350" spans="1:69" ht="12.75" customHeight="1">
      <c r="A2350" s="19"/>
      <c r="B2350" s="19"/>
      <c r="C2350" s="17"/>
      <c r="D2350" s="19"/>
      <c r="E2350" s="19"/>
      <c r="F2350" s="20"/>
      <c r="G2350" s="19"/>
      <c r="H2350" s="41"/>
      <c r="I2350" s="41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19"/>
      <c r="AG2350" s="19"/>
      <c r="AH2350" s="19"/>
      <c r="AI2350" s="19"/>
      <c r="AJ2350" s="19"/>
      <c r="AK2350" s="19"/>
      <c r="AL2350" s="19"/>
      <c r="AM2350" s="19"/>
      <c r="AN2350" s="19"/>
      <c r="AO2350" s="19"/>
      <c r="AP2350" s="19"/>
      <c r="AQ2350" s="19"/>
      <c r="AR2350" s="19"/>
      <c r="AS2350" s="19"/>
      <c r="AT2350" s="19"/>
      <c r="AU2350" s="19"/>
      <c r="AV2350" s="19"/>
      <c r="AW2350" s="28"/>
      <c r="AX2350" s="28"/>
      <c r="AY2350" s="28"/>
      <c r="AZ2350" s="28"/>
      <c r="BA2350" s="28"/>
      <c r="BB2350" s="28"/>
      <c r="BC2350" s="28"/>
      <c r="BD2350" s="28"/>
      <c r="BE2350" s="28"/>
      <c r="BF2350" s="28"/>
      <c r="BG2350" s="28"/>
      <c r="BH2350" s="28"/>
      <c r="BI2350" s="28"/>
      <c r="BJ2350" s="28"/>
      <c r="BK2350" s="28"/>
      <c r="BL2350" s="28"/>
      <c r="BM2350" s="28"/>
      <c r="BN2350" s="28"/>
      <c r="BO2350" s="28"/>
      <c r="BP2350" s="28"/>
      <c r="BQ2350" s="28"/>
    </row>
    <row r="2351" spans="1:69" ht="12.75" customHeight="1">
      <c r="A2351" s="19"/>
      <c r="B2351" s="19"/>
      <c r="C2351" s="17"/>
      <c r="D2351" s="19"/>
      <c r="E2351" s="19"/>
      <c r="F2351" s="20"/>
      <c r="G2351" s="19"/>
      <c r="H2351" s="41"/>
      <c r="I2351" s="41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19"/>
      <c r="AG2351" s="19"/>
      <c r="AH2351" s="19"/>
      <c r="AI2351" s="19"/>
      <c r="AJ2351" s="19"/>
      <c r="AK2351" s="19"/>
      <c r="AL2351" s="19"/>
      <c r="AM2351" s="19"/>
      <c r="AN2351" s="19"/>
      <c r="AO2351" s="19"/>
      <c r="AP2351" s="19"/>
      <c r="AQ2351" s="19"/>
      <c r="AR2351" s="19"/>
      <c r="AS2351" s="19"/>
      <c r="AT2351" s="19"/>
      <c r="AU2351" s="19"/>
      <c r="AV2351" s="19"/>
      <c r="AW2351" s="28"/>
      <c r="AX2351" s="28"/>
      <c r="AY2351" s="28"/>
      <c r="AZ2351" s="28"/>
      <c r="BA2351" s="28"/>
      <c r="BB2351" s="28"/>
      <c r="BC2351" s="28"/>
      <c r="BD2351" s="28"/>
      <c r="BE2351" s="28"/>
      <c r="BF2351" s="28"/>
      <c r="BG2351" s="28"/>
      <c r="BH2351" s="28"/>
      <c r="BI2351" s="28"/>
      <c r="BJ2351" s="28"/>
      <c r="BK2351" s="28"/>
      <c r="BL2351" s="28"/>
      <c r="BM2351" s="28"/>
      <c r="BN2351" s="28"/>
      <c r="BO2351" s="28"/>
      <c r="BP2351" s="28"/>
      <c r="BQ2351" s="28"/>
    </row>
    <row r="2352" spans="1:69" ht="12.75" customHeight="1">
      <c r="A2352" s="19"/>
      <c r="B2352" s="19"/>
      <c r="C2352" s="17"/>
      <c r="D2352" s="19"/>
      <c r="E2352" s="19"/>
      <c r="F2352" s="20"/>
      <c r="G2352" s="19"/>
      <c r="H2352" s="41"/>
      <c r="I2352" s="41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19"/>
      <c r="AG2352" s="19"/>
      <c r="AH2352" s="19"/>
      <c r="AI2352" s="19"/>
      <c r="AJ2352" s="19"/>
      <c r="AK2352" s="19"/>
      <c r="AL2352" s="19"/>
      <c r="AM2352" s="19"/>
      <c r="AN2352" s="19"/>
      <c r="AO2352" s="19"/>
      <c r="AP2352" s="19"/>
      <c r="AQ2352" s="19"/>
      <c r="AR2352" s="19"/>
      <c r="AS2352" s="19"/>
      <c r="AT2352" s="19"/>
      <c r="AU2352" s="19"/>
      <c r="AV2352" s="19"/>
      <c r="AW2352" s="28"/>
      <c r="AX2352" s="28"/>
      <c r="AY2352" s="28"/>
      <c r="AZ2352" s="28"/>
      <c r="BA2352" s="28"/>
      <c r="BB2352" s="28"/>
      <c r="BC2352" s="28"/>
      <c r="BD2352" s="28"/>
      <c r="BE2352" s="28"/>
      <c r="BF2352" s="28"/>
      <c r="BG2352" s="28"/>
      <c r="BH2352" s="28"/>
      <c r="BI2352" s="28"/>
      <c r="BJ2352" s="28"/>
      <c r="BK2352" s="28"/>
      <c r="BL2352" s="28"/>
      <c r="BM2352" s="28"/>
      <c r="BN2352" s="28"/>
      <c r="BO2352" s="28"/>
      <c r="BP2352" s="28"/>
      <c r="BQ2352" s="28"/>
    </row>
    <row r="2353" spans="1:69" ht="12.75" customHeight="1">
      <c r="A2353" s="19"/>
      <c r="B2353" s="19"/>
      <c r="C2353" s="17"/>
      <c r="D2353" s="19"/>
      <c r="E2353" s="19"/>
      <c r="F2353" s="20"/>
      <c r="G2353" s="19"/>
      <c r="H2353" s="41"/>
      <c r="I2353" s="41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19"/>
      <c r="AG2353" s="19"/>
      <c r="AH2353" s="19"/>
      <c r="AI2353" s="19"/>
      <c r="AJ2353" s="19"/>
      <c r="AK2353" s="19"/>
      <c r="AL2353" s="19"/>
      <c r="AM2353" s="19"/>
      <c r="AN2353" s="19"/>
      <c r="AO2353" s="19"/>
      <c r="AP2353" s="19"/>
      <c r="AQ2353" s="19"/>
      <c r="AR2353" s="19"/>
      <c r="AS2353" s="19"/>
      <c r="AT2353" s="19"/>
      <c r="AU2353" s="19"/>
      <c r="AV2353" s="19"/>
      <c r="AW2353" s="28"/>
      <c r="AX2353" s="28"/>
      <c r="AY2353" s="28"/>
      <c r="AZ2353" s="28"/>
      <c r="BA2353" s="28"/>
      <c r="BB2353" s="28"/>
      <c r="BC2353" s="28"/>
      <c r="BD2353" s="28"/>
      <c r="BE2353" s="28"/>
      <c r="BF2353" s="28"/>
      <c r="BG2353" s="28"/>
      <c r="BH2353" s="28"/>
      <c r="BI2353" s="28"/>
      <c r="BJ2353" s="28"/>
      <c r="BK2353" s="28"/>
      <c r="BL2353" s="28"/>
      <c r="BM2353" s="28"/>
      <c r="BN2353" s="28"/>
      <c r="BO2353" s="28"/>
      <c r="BP2353" s="28"/>
      <c r="BQ2353" s="28"/>
    </row>
    <row r="2354" spans="1:69" ht="12.75" customHeight="1">
      <c r="A2354" s="19"/>
      <c r="B2354" s="19"/>
      <c r="C2354" s="17"/>
      <c r="D2354" s="19"/>
      <c r="E2354" s="19"/>
      <c r="F2354" s="20"/>
      <c r="G2354" s="19"/>
      <c r="H2354" s="41"/>
      <c r="I2354" s="41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19"/>
      <c r="AG2354" s="19"/>
      <c r="AH2354" s="19"/>
      <c r="AI2354" s="19"/>
      <c r="AJ2354" s="19"/>
      <c r="AK2354" s="19"/>
      <c r="AL2354" s="19"/>
      <c r="AM2354" s="19"/>
      <c r="AN2354" s="19"/>
      <c r="AO2354" s="19"/>
      <c r="AP2354" s="19"/>
      <c r="AQ2354" s="19"/>
      <c r="AR2354" s="19"/>
      <c r="AS2354" s="19"/>
      <c r="AT2354" s="19"/>
      <c r="AU2354" s="19"/>
      <c r="AV2354" s="19"/>
      <c r="AW2354" s="28"/>
      <c r="AX2354" s="28"/>
      <c r="AY2354" s="28"/>
      <c r="AZ2354" s="28"/>
      <c r="BA2354" s="28"/>
      <c r="BB2354" s="28"/>
      <c r="BC2354" s="28"/>
      <c r="BD2354" s="28"/>
      <c r="BE2354" s="28"/>
      <c r="BF2354" s="28"/>
      <c r="BG2354" s="28"/>
      <c r="BH2354" s="28"/>
      <c r="BI2354" s="28"/>
      <c r="BJ2354" s="28"/>
      <c r="BK2354" s="28"/>
      <c r="BL2354" s="28"/>
      <c r="BM2354" s="28"/>
      <c r="BN2354" s="28"/>
      <c r="BO2354" s="28"/>
      <c r="BP2354" s="28"/>
      <c r="BQ2354" s="28"/>
    </row>
    <row r="2355" spans="1:69" ht="12.75" customHeight="1">
      <c r="A2355" s="19"/>
      <c r="B2355" s="19"/>
      <c r="C2355" s="17"/>
      <c r="D2355" s="19"/>
      <c r="E2355" s="19"/>
      <c r="F2355" s="20"/>
      <c r="G2355" s="19"/>
      <c r="H2355" s="41"/>
      <c r="I2355" s="41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19"/>
      <c r="AG2355" s="19"/>
      <c r="AH2355" s="19"/>
      <c r="AI2355" s="19"/>
      <c r="AJ2355" s="19"/>
      <c r="AK2355" s="19"/>
      <c r="AL2355" s="19"/>
      <c r="AM2355" s="19"/>
      <c r="AN2355" s="19"/>
      <c r="AO2355" s="19"/>
      <c r="AP2355" s="19"/>
      <c r="AQ2355" s="19"/>
      <c r="AR2355" s="19"/>
      <c r="AS2355" s="19"/>
      <c r="AT2355" s="19"/>
      <c r="AU2355" s="19"/>
      <c r="AV2355" s="19"/>
      <c r="AW2355" s="28"/>
      <c r="AX2355" s="28"/>
      <c r="AY2355" s="28"/>
      <c r="AZ2355" s="28"/>
      <c r="BA2355" s="28"/>
      <c r="BB2355" s="28"/>
      <c r="BC2355" s="28"/>
      <c r="BD2355" s="28"/>
      <c r="BE2355" s="28"/>
      <c r="BF2355" s="28"/>
      <c r="BG2355" s="28"/>
      <c r="BH2355" s="28"/>
      <c r="BI2355" s="28"/>
      <c r="BJ2355" s="28"/>
      <c r="BK2355" s="28"/>
      <c r="BL2355" s="28"/>
      <c r="BM2355" s="28"/>
      <c r="BN2355" s="28"/>
      <c r="BO2355" s="28"/>
      <c r="BP2355" s="28"/>
      <c r="BQ2355" s="28"/>
    </row>
    <row r="2356" spans="1:69" ht="12.75" customHeight="1">
      <c r="A2356" s="19"/>
      <c r="B2356" s="19"/>
      <c r="C2356" s="17"/>
      <c r="D2356" s="19"/>
      <c r="E2356" s="19"/>
      <c r="F2356" s="20"/>
      <c r="G2356" s="19"/>
      <c r="H2356" s="41"/>
      <c r="I2356" s="41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19"/>
      <c r="Y2356" s="19"/>
      <c r="Z2356" s="19"/>
      <c r="AA2356" s="19"/>
      <c r="AB2356" s="19"/>
      <c r="AC2356" s="19"/>
      <c r="AD2356" s="19"/>
      <c r="AE2356" s="19"/>
      <c r="AF2356" s="19"/>
      <c r="AG2356" s="19"/>
      <c r="AH2356" s="19"/>
      <c r="AI2356" s="19"/>
      <c r="AJ2356" s="19"/>
      <c r="AK2356" s="19"/>
      <c r="AL2356" s="19"/>
      <c r="AM2356" s="19"/>
      <c r="AN2356" s="19"/>
      <c r="AO2356" s="19"/>
      <c r="AP2356" s="19"/>
      <c r="AQ2356" s="19"/>
      <c r="AR2356" s="19"/>
      <c r="AS2356" s="19"/>
      <c r="AT2356" s="19"/>
      <c r="AU2356" s="19"/>
      <c r="AV2356" s="19"/>
      <c r="AW2356" s="28"/>
      <c r="AX2356" s="28"/>
      <c r="AY2356" s="28"/>
      <c r="AZ2356" s="28"/>
      <c r="BA2356" s="28"/>
      <c r="BB2356" s="28"/>
      <c r="BC2356" s="28"/>
      <c r="BD2356" s="28"/>
      <c r="BE2356" s="28"/>
      <c r="BF2356" s="28"/>
      <c r="BG2356" s="28"/>
      <c r="BH2356" s="28"/>
      <c r="BI2356" s="28"/>
      <c r="BJ2356" s="28"/>
      <c r="BK2356" s="28"/>
      <c r="BL2356" s="28"/>
      <c r="BM2356" s="28"/>
      <c r="BN2356" s="28"/>
      <c r="BO2356" s="28"/>
      <c r="BP2356" s="28"/>
      <c r="BQ2356" s="28"/>
    </row>
    <row r="2357" spans="1:69" ht="12.75" customHeight="1">
      <c r="A2357" s="19"/>
      <c r="B2357" s="19"/>
      <c r="C2357" s="17"/>
      <c r="D2357" s="19"/>
      <c r="E2357" s="19"/>
      <c r="F2357" s="20"/>
      <c r="G2357" s="19"/>
      <c r="H2357" s="41"/>
      <c r="I2357" s="41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19"/>
      <c r="Y2357" s="19"/>
      <c r="Z2357" s="19"/>
      <c r="AA2357" s="19"/>
      <c r="AB2357" s="19"/>
      <c r="AC2357" s="19"/>
      <c r="AD2357" s="19"/>
      <c r="AE2357" s="19"/>
      <c r="AF2357" s="19"/>
      <c r="AG2357" s="19"/>
      <c r="AH2357" s="19"/>
      <c r="AI2357" s="19"/>
      <c r="AJ2357" s="19"/>
      <c r="AK2357" s="19"/>
      <c r="AL2357" s="19"/>
      <c r="AM2357" s="19"/>
      <c r="AN2357" s="19"/>
      <c r="AO2357" s="19"/>
      <c r="AP2357" s="19"/>
      <c r="AQ2357" s="19"/>
      <c r="AR2357" s="19"/>
      <c r="AS2357" s="19"/>
      <c r="AT2357" s="19"/>
      <c r="AU2357" s="19"/>
      <c r="AV2357" s="19"/>
      <c r="AW2357" s="28"/>
      <c r="AX2357" s="28"/>
      <c r="AY2357" s="28"/>
      <c r="AZ2357" s="28"/>
      <c r="BA2357" s="28"/>
      <c r="BB2357" s="28"/>
      <c r="BC2357" s="28"/>
      <c r="BD2357" s="28"/>
      <c r="BE2357" s="28"/>
      <c r="BF2357" s="28"/>
      <c r="BG2357" s="28"/>
      <c r="BH2357" s="28"/>
      <c r="BI2357" s="28"/>
      <c r="BJ2357" s="28"/>
      <c r="BK2357" s="28"/>
      <c r="BL2357" s="28"/>
      <c r="BM2357" s="28"/>
      <c r="BN2357" s="28"/>
      <c r="BO2357" s="28"/>
      <c r="BP2357" s="28"/>
      <c r="BQ2357" s="28"/>
    </row>
    <row r="2358" spans="1:69" ht="12.75" customHeight="1">
      <c r="A2358" s="19"/>
      <c r="B2358" s="19"/>
      <c r="C2358" s="17"/>
      <c r="D2358" s="19"/>
      <c r="E2358" s="19"/>
      <c r="F2358" s="20"/>
      <c r="G2358" s="19"/>
      <c r="H2358" s="41"/>
      <c r="I2358" s="41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19"/>
      <c r="AG2358" s="19"/>
      <c r="AH2358" s="19"/>
      <c r="AI2358" s="19"/>
      <c r="AJ2358" s="19"/>
      <c r="AK2358" s="19"/>
      <c r="AL2358" s="19"/>
      <c r="AM2358" s="19"/>
      <c r="AN2358" s="19"/>
      <c r="AO2358" s="19"/>
      <c r="AP2358" s="19"/>
      <c r="AQ2358" s="19"/>
      <c r="AR2358" s="19"/>
      <c r="AS2358" s="19"/>
      <c r="AT2358" s="19"/>
      <c r="AU2358" s="19"/>
      <c r="AV2358" s="19"/>
      <c r="AW2358" s="28"/>
      <c r="AX2358" s="28"/>
      <c r="AY2358" s="28"/>
      <c r="AZ2358" s="28"/>
      <c r="BA2358" s="28"/>
      <c r="BB2358" s="28"/>
      <c r="BC2358" s="28"/>
      <c r="BD2358" s="28"/>
      <c r="BE2358" s="28"/>
      <c r="BF2358" s="28"/>
      <c r="BG2358" s="28"/>
      <c r="BH2358" s="28"/>
      <c r="BI2358" s="28"/>
      <c r="BJ2358" s="28"/>
      <c r="BK2358" s="28"/>
      <c r="BL2358" s="28"/>
      <c r="BM2358" s="28"/>
      <c r="BN2358" s="28"/>
      <c r="BO2358" s="28"/>
      <c r="BP2358" s="28"/>
      <c r="BQ2358" s="28"/>
    </row>
    <row r="2359" spans="1:69" ht="12.75" customHeight="1">
      <c r="A2359" s="19"/>
      <c r="B2359" s="19"/>
      <c r="C2359" s="17"/>
      <c r="D2359" s="19"/>
      <c r="E2359" s="19"/>
      <c r="F2359" s="20"/>
      <c r="G2359" s="19"/>
      <c r="H2359" s="41"/>
      <c r="I2359" s="41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19"/>
      <c r="AG2359" s="19"/>
      <c r="AH2359" s="19"/>
      <c r="AI2359" s="19"/>
      <c r="AJ2359" s="19"/>
      <c r="AK2359" s="19"/>
      <c r="AL2359" s="19"/>
      <c r="AM2359" s="19"/>
      <c r="AN2359" s="19"/>
      <c r="AO2359" s="19"/>
      <c r="AP2359" s="19"/>
      <c r="AQ2359" s="19"/>
      <c r="AR2359" s="19"/>
      <c r="AS2359" s="19"/>
      <c r="AT2359" s="19"/>
      <c r="AU2359" s="19"/>
      <c r="AV2359" s="19"/>
      <c r="AW2359" s="28"/>
      <c r="AX2359" s="28"/>
      <c r="AY2359" s="28"/>
      <c r="AZ2359" s="28"/>
      <c r="BA2359" s="28"/>
      <c r="BB2359" s="28"/>
      <c r="BC2359" s="28"/>
      <c r="BD2359" s="28"/>
      <c r="BE2359" s="28"/>
      <c r="BF2359" s="28"/>
      <c r="BG2359" s="28"/>
      <c r="BH2359" s="28"/>
      <c r="BI2359" s="28"/>
      <c r="BJ2359" s="28"/>
      <c r="BK2359" s="28"/>
      <c r="BL2359" s="28"/>
      <c r="BM2359" s="28"/>
      <c r="BN2359" s="28"/>
      <c r="BO2359" s="28"/>
      <c r="BP2359" s="28"/>
      <c r="BQ2359" s="28"/>
    </row>
    <row r="2360" spans="1:69" ht="12.75" customHeight="1">
      <c r="A2360" s="19"/>
      <c r="B2360" s="19"/>
      <c r="C2360" s="17"/>
      <c r="D2360" s="19"/>
      <c r="E2360" s="19"/>
      <c r="F2360" s="20"/>
      <c r="G2360" s="19"/>
      <c r="H2360" s="41"/>
      <c r="I2360" s="41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19"/>
      <c r="AG2360" s="19"/>
      <c r="AH2360" s="19"/>
      <c r="AI2360" s="19"/>
      <c r="AJ2360" s="19"/>
      <c r="AK2360" s="19"/>
      <c r="AL2360" s="19"/>
      <c r="AM2360" s="19"/>
      <c r="AN2360" s="19"/>
      <c r="AO2360" s="19"/>
      <c r="AP2360" s="19"/>
      <c r="AQ2360" s="19"/>
      <c r="AR2360" s="19"/>
      <c r="AS2360" s="19"/>
      <c r="AT2360" s="19"/>
      <c r="AU2360" s="19"/>
      <c r="AV2360" s="19"/>
      <c r="AW2360" s="28"/>
      <c r="AX2360" s="28"/>
      <c r="AY2360" s="28"/>
      <c r="AZ2360" s="28"/>
      <c r="BA2360" s="28"/>
      <c r="BB2360" s="28"/>
      <c r="BC2360" s="28"/>
      <c r="BD2360" s="28"/>
      <c r="BE2360" s="28"/>
      <c r="BF2360" s="28"/>
      <c r="BG2360" s="28"/>
      <c r="BH2360" s="28"/>
      <c r="BI2360" s="28"/>
      <c r="BJ2360" s="28"/>
      <c r="BK2360" s="28"/>
      <c r="BL2360" s="28"/>
      <c r="BM2360" s="28"/>
      <c r="BN2360" s="28"/>
      <c r="BO2360" s="28"/>
      <c r="BP2360" s="28"/>
      <c r="BQ2360" s="28"/>
    </row>
    <row r="2361" spans="1:69" ht="12.75" customHeight="1">
      <c r="A2361" s="19"/>
      <c r="B2361" s="19"/>
      <c r="C2361" s="17"/>
      <c r="D2361" s="19"/>
      <c r="E2361" s="19"/>
      <c r="F2361" s="20"/>
      <c r="G2361" s="19"/>
      <c r="H2361" s="41"/>
      <c r="I2361" s="41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19"/>
      <c r="AG2361" s="19"/>
      <c r="AH2361" s="19"/>
      <c r="AI2361" s="19"/>
      <c r="AJ2361" s="19"/>
      <c r="AK2361" s="19"/>
      <c r="AL2361" s="19"/>
      <c r="AM2361" s="19"/>
      <c r="AN2361" s="19"/>
      <c r="AO2361" s="19"/>
      <c r="AP2361" s="19"/>
      <c r="AQ2361" s="19"/>
      <c r="AR2361" s="19"/>
      <c r="AS2361" s="19"/>
      <c r="AT2361" s="19"/>
      <c r="AU2361" s="19"/>
      <c r="AV2361" s="19"/>
      <c r="AW2361" s="28"/>
      <c r="AX2361" s="28"/>
      <c r="AY2361" s="28"/>
      <c r="AZ2361" s="28"/>
      <c r="BA2361" s="28"/>
      <c r="BB2361" s="28"/>
      <c r="BC2361" s="28"/>
      <c r="BD2361" s="28"/>
      <c r="BE2361" s="28"/>
      <c r="BF2361" s="28"/>
      <c r="BG2361" s="28"/>
      <c r="BH2361" s="28"/>
      <c r="BI2361" s="28"/>
      <c r="BJ2361" s="28"/>
      <c r="BK2361" s="28"/>
      <c r="BL2361" s="28"/>
      <c r="BM2361" s="28"/>
      <c r="BN2361" s="28"/>
      <c r="BO2361" s="28"/>
      <c r="BP2361" s="28"/>
      <c r="BQ2361" s="28"/>
    </row>
    <row r="2362" spans="1:69" ht="12.75" customHeight="1">
      <c r="A2362" s="19"/>
      <c r="B2362" s="19"/>
      <c r="C2362" s="17"/>
      <c r="D2362" s="19"/>
      <c r="E2362" s="19"/>
      <c r="F2362" s="20"/>
      <c r="G2362" s="19"/>
      <c r="H2362" s="41"/>
      <c r="I2362" s="41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19"/>
      <c r="AG2362" s="19"/>
      <c r="AH2362" s="19"/>
      <c r="AI2362" s="19"/>
      <c r="AJ2362" s="19"/>
      <c r="AK2362" s="19"/>
      <c r="AL2362" s="19"/>
      <c r="AM2362" s="19"/>
      <c r="AN2362" s="19"/>
      <c r="AO2362" s="19"/>
      <c r="AP2362" s="19"/>
      <c r="AQ2362" s="19"/>
      <c r="AR2362" s="19"/>
      <c r="AS2362" s="19"/>
      <c r="AT2362" s="19"/>
      <c r="AU2362" s="19"/>
      <c r="AV2362" s="19"/>
      <c r="AW2362" s="28"/>
      <c r="AX2362" s="28"/>
      <c r="AY2362" s="28"/>
      <c r="AZ2362" s="28"/>
      <c r="BA2362" s="28"/>
      <c r="BB2362" s="28"/>
      <c r="BC2362" s="28"/>
      <c r="BD2362" s="28"/>
      <c r="BE2362" s="28"/>
      <c r="BF2362" s="28"/>
      <c r="BG2362" s="28"/>
      <c r="BH2362" s="28"/>
      <c r="BI2362" s="28"/>
      <c r="BJ2362" s="28"/>
      <c r="BK2362" s="28"/>
      <c r="BL2362" s="28"/>
      <c r="BM2362" s="28"/>
      <c r="BN2362" s="28"/>
      <c r="BO2362" s="28"/>
      <c r="BP2362" s="28"/>
      <c r="BQ2362" s="28"/>
    </row>
    <row r="2363" spans="1:69" ht="12.75" customHeight="1">
      <c r="A2363" s="19"/>
      <c r="B2363" s="19"/>
      <c r="C2363" s="17"/>
      <c r="D2363" s="19"/>
      <c r="E2363" s="19"/>
      <c r="F2363" s="20"/>
      <c r="G2363" s="19"/>
      <c r="H2363" s="41"/>
      <c r="I2363" s="41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19"/>
      <c r="AG2363" s="19"/>
      <c r="AH2363" s="19"/>
      <c r="AI2363" s="19"/>
      <c r="AJ2363" s="19"/>
      <c r="AK2363" s="19"/>
      <c r="AL2363" s="19"/>
      <c r="AM2363" s="19"/>
      <c r="AN2363" s="19"/>
      <c r="AO2363" s="19"/>
      <c r="AP2363" s="19"/>
      <c r="AQ2363" s="19"/>
      <c r="AR2363" s="19"/>
      <c r="AS2363" s="19"/>
      <c r="AT2363" s="19"/>
      <c r="AU2363" s="19"/>
      <c r="AV2363" s="19"/>
      <c r="AW2363" s="28"/>
      <c r="AX2363" s="28"/>
      <c r="AY2363" s="28"/>
      <c r="AZ2363" s="28"/>
      <c r="BA2363" s="28"/>
      <c r="BB2363" s="28"/>
      <c r="BC2363" s="28"/>
      <c r="BD2363" s="28"/>
      <c r="BE2363" s="28"/>
      <c r="BF2363" s="28"/>
      <c r="BG2363" s="28"/>
      <c r="BH2363" s="28"/>
      <c r="BI2363" s="28"/>
      <c r="BJ2363" s="28"/>
      <c r="BK2363" s="28"/>
      <c r="BL2363" s="28"/>
      <c r="BM2363" s="28"/>
      <c r="BN2363" s="28"/>
      <c r="BO2363" s="28"/>
      <c r="BP2363" s="28"/>
      <c r="BQ2363" s="28"/>
    </row>
    <row r="2364" spans="1:69" ht="12.75" customHeight="1">
      <c r="A2364" s="19"/>
      <c r="B2364" s="19"/>
      <c r="C2364" s="17"/>
      <c r="D2364" s="19"/>
      <c r="E2364" s="19"/>
      <c r="F2364" s="20"/>
      <c r="G2364" s="19"/>
      <c r="H2364" s="41"/>
      <c r="I2364" s="41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19"/>
      <c r="AG2364" s="19"/>
      <c r="AH2364" s="19"/>
      <c r="AI2364" s="19"/>
      <c r="AJ2364" s="19"/>
      <c r="AK2364" s="19"/>
      <c r="AL2364" s="19"/>
      <c r="AM2364" s="19"/>
      <c r="AN2364" s="19"/>
      <c r="AO2364" s="19"/>
      <c r="AP2364" s="19"/>
      <c r="AQ2364" s="19"/>
      <c r="AR2364" s="19"/>
      <c r="AS2364" s="19"/>
      <c r="AT2364" s="19"/>
      <c r="AU2364" s="19"/>
      <c r="AV2364" s="19"/>
      <c r="AW2364" s="28"/>
      <c r="AX2364" s="28"/>
      <c r="AY2364" s="28"/>
      <c r="AZ2364" s="28"/>
      <c r="BA2364" s="28"/>
      <c r="BB2364" s="28"/>
      <c r="BC2364" s="28"/>
      <c r="BD2364" s="28"/>
      <c r="BE2364" s="28"/>
      <c r="BF2364" s="28"/>
      <c r="BG2364" s="28"/>
      <c r="BH2364" s="28"/>
      <c r="BI2364" s="28"/>
      <c r="BJ2364" s="28"/>
      <c r="BK2364" s="28"/>
      <c r="BL2364" s="28"/>
      <c r="BM2364" s="28"/>
      <c r="BN2364" s="28"/>
      <c r="BO2364" s="28"/>
      <c r="BP2364" s="28"/>
      <c r="BQ2364" s="28"/>
    </row>
    <row r="2365" spans="1:69" ht="12.75" customHeight="1">
      <c r="A2365" s="19"/>
      <c r="B2365" s="19"/>
      <c r="C2365" s="17"/>
      <c r="D2365" s="19"/>
      <c r="E2365" s="19"/>
      <c r="F2365" s="20"/>
      <c r="G2365" s="19"/>
      <c r="H2365" s="41"/>
      <c r="I2365" s="41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19"/>
      <c r="AG2365" s="19"/>
      <c r="AH2365" s="19"/>
      <c r="AI2365" s="19"/>
      <c r="AJ2365" s="19"/>
      <c r="AK2365" s="19"/>
      <c r="AL2365" s="19"/>
      <c r="AM2365" s="19"/>
      <c r="AN2365" s="19"/>
      <c r="AO2365" s="19"/>
      <c r="AP2365" s="19"/>
      <c r="AQ2365" s="19"/>
      <c r="AR2365" s="19"/>
      <c r="AS2365" s="19"/>
      <c r="AT2365" s="19"/>
      <c r="AU2365" s="19"/>
      <c r="AV2365" s="19"/>
      <c r="AW2365" s="28"/>
      <c r="AX2365" s="28"/>
      <c r="AY2365" s="28"/>
      <c r="AZ2365" s="28"/>
      <c r="BA2365" s="28"/>
      <c r="BB2365" s="28"/>
      <c r="BC2365" s="28"/>
      <c r="BD2365" s="28"/>
      <c r="BE2365" s="28"/>
      <c r="BF2365" s="28"/>
      <c r="BG2365" s="28"/>
      <c r="BH2365" s="28"/>
      <c r="BI2365" s="28"/>
      <c r="BJ2365" s="28"/>
      <c r="BK2365" s="28"/>
      <c r="BL2365" s="28"/>
      <c r="BM2365" s="28"/>
      <c r="BN2365" s="28"/>
      <c r="BO2365" s="28"/>
      <c r="BP2365" s="28"/>
      <c r="BQ2365" s="28"/>
    </row>
    <row r="2366" spans="1:69" ht="12.75" customHeight="1">
      <c r="A2366" s="19"/>
      <c r="B2366" s="19"/>
      <c r="C2366" s="17"/>
      <c r="D2366" s="19"/>
      <c r="E2366" s="19"/>
      <c r="F2366" s="20"/>
      <c r="G2366" s="19"/>
      <c r="H2366" s="41"/>
      <c r="I2366" s="41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19"/>
      <c r="AG2366" s="19"/>
      <c r="AH2366" s="19"/>
      <c r="AI2366" s="19"/>
      <c r="AJ2366" s="19"/>
      <c r="AK2366" s="19"/>
      <c r="AL2366" s="19"/>
      <c r="AM2366" s="19"/>
      <c r="AN2366" s="19"/>
      <c r="AO2366" s="19"/>
      <c r="AP2366" s="19"/>
      <c r="AQ2366" s="19"/>
      <c r="AR2366" s="19"/>
      <c r="AS2366" s="19"/>
      <c r="AT2366" s="19"/>
      <c r="AU2366" s="19"/>
      <c r="AV2366" s="19"/>
      <c r="AW2366" s="28"/>
      <c r="AX2366" s="28"/>
      <c r="AY2366" s="28"/>
      <c r="AZ2366" s="28"/>
      <c r="BA2366" s="28"/>
      <c r="BB2366" s="28"/>
      <c r="BC2366" s="28"/>
      <c r="BD2366" s="28"/>
      <c r="BE2366" s="28"/>
      <c r="BF2366" s="28"/>
      <c r="BG2366" s="28"/>
      <c r="BH2366" s="28"/>
      <c r="BI2366" s="28"/>
      <c r="BJ2366" s="28"/>
      <c r="BK2366" s="28"/>
      <c r="BL2366" s="28"/>
      <c r="BM2366" s="28"/>
      <c r="BN2366" s="28"/>
      <c r="BO2366" s="28"/>
      <c r="BP2366" s="28"/>
      <c r="BQ2366" s="28"/>
    </row>
    <row r="2367" spans="1:69" ht="12.75" customHeight="1">
      <c r="A2367" s="19"/>
      <c r="B2367" s="19"/>
      <c r="C2367" s="17"/>
      <c r="D2367" s="19"/>
      <c r="E2367" s="19"/>
      <c r="F2367" s="20"/>
      <c r="G2367" s="19"/>
      <c r="H2367" s="41"/>
      <c r="I2367" s="41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19"/>
      <c r="AG2367" s="19"/>
      <c r="AH2367" s="19"/>
      <c r="AI2367" s="19"/>
      <c r="AJ2367" s="19"/>
      <c r="AK2367" s="19"/>
      <c r="AL2367" s="19"/>
      <c r="AM2367" s="19"/>
      <c r="AN2367" s="19"/>
      <c r="AO2367" s="19"/>
      <c r="AP2367" s="19"/>
      <c r="AQ2367" s="19"/>
      <c r="AR2367" s="19"/>
      <c r="AS2367" s="19"/>
      <c r="AT2367" s="19"/>
      <c r="AU2367" s="19"/>
      <c r="AV2367" s="19"/>
      <c r="AW2367" s="28"/>
      <c r="AX2367" s="28"/>
      <c r="AY2367" s="28"/>
      <c r="AZ2367" s="28"/>
      <c r="BA2367" s="28"/>
      <c r="BB2367" s="28"/>
      <c r="BC2367" s="28"/>
      <c r="BD2367" s="28"/>
      <c r="BE2367" s="28"/>
      <c r="BF2367" s="28"/>
      <c r="BG2367" s="28"/>
      <c r="BH2367" s="28"/>
      <c r="BI2367" s="28"/>
      <c r="BJ2367" s="28"/>
      <c r="BK2367" s="28"/>
      <c r="BL2367" s="28"/>
      <c r="BM2367" s="28"/>
      <c r="BN2367" s="28"/>
      <c r="BO2367" s="28"/>
      <c r="BP2367" s="28"/>
      <c r="BQ2367" s="28"/>
    </row>
    <row r="2368" spans="1:69" ht="12.75" customHeight="1">
      <c r="A2368" s="19"/>
      <c r="B2368" s="19"/>
      <c r="C2368" s="17"/>
      <c r="D2368" s="19"/>
      <c r="E2368" s="19"/>
      <c r="F2368" s="20"/>
      <c r="G2368" s="19"/>
      <c r="H2368" s="41"/>
      <c r="I2368" s="41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19"/>
      <c r="AG2368" s="19"/>
      <c r="AH2368" s="19"/>
      <c r="AI2368" s="19"/>
      <c r="AJ2368" s="19"/>
      <c r="AK2368" s="19"/>
      <c r="AL2368" s="19"/>
      <c r="AM2368" s="19"/>
      <c r="AN2368" s="19"/>
      <c r="AO2368" s="19"/>
      <c r="AP2368" s="19"/>
      <c r="AQ2368" s="19"/>
      <c r="AR2368" s="19"/>
      <c r="AS2368" s="19"/>
      <c r="AT2368" s="19"/>
      <c r="AU2368" s="19"/>
      <c r="AV2368" s="19"/>
      <c r="AW2368" s="28"/>
      <c r="AX2368" s="28"/>
      <c r="AY2368" s="28"/>
      <c r="AZ2368" s="28"/>
      <c r="BA2368" s="28"/>
      <c r="BB2368" s="28"/>
      <c r="BC2368" s="28"/>
      <c r="BD2368" s="28"/>
      <c r="BE2368" s="28"/>
      <c r="BF2368" s="28"/>
      <c r="BG2368" s="28"/>
      <c r="BH2368" s="28"/>
      <c r="BI2368" s="28"/>
      <c r="BJ2368" s="28"/>
      <c r="BK2368" s="28"/>
      <c r="BL2368" s="28"/>
      <c r="BM2368" s="28"/>
      <c r="BN2368" s="28"/>
      <c r="BO2368" s="28"/>
      <c r="BP2368" s="28"/>
      <c r="BQ2368" s="28"/>
    </row>
    <row r="2369" spans="1:69" ht="12.75" customHeight="1">
      <c r="A2369" s="19"/>
      <c r="B2369" s="19"/>
      <c r="C2369" s="17"/>
      <c r="D2369" s="19"/>
      <c r="E2369" s="19"/>
      <c r="F2369" s="20"/>
      <c r="G2369" s="19"/>
      <c r="H2369" s="41"/>
      <c r="I2369" s="41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19"/>
      <c r="AG2369" s="19"/>
      <c r="AH2369" s="19"/>
      <c r="AI2369" s="19"/>
      <c r="AJ2369" s="19"/>
      <c r="AK2369" s="19"/>
      <c r="AL2369" s="19"/>
      <c r="AM2369" s="19"/>
      <c r="AN2369" s="19"/>
      <c r="AO2369" s="19"/>
      <c r="AP2369" s="19"/>
      <c r="AQ2369" s="19"/>
      <c r="AR2369" s="19"/>
      <c r="AS2369" s="19"/>
      <c r="AT2369" s="19"/>
      <c r="AU2369" s="19"/>
      <c r="AV2369" s="19"/>
      <c r="AW2369" s="28"/>
      <c r="AX2369" s="28"/>
      <c r="AY2369" s="28"/>
      <c r="AZ2369" s="28"/>
      <c r="BA2369" s="28"/>
      <c r="BB2369" s="28"/>
      <c r="BC2369" s="28"/>
      <c r="BD2369" s="28"/>
      <c r="BE2369" s="28"/>
      <c r="BF2369" s="28"/>
      <c r="BG2369" s="28"/>
      <c r="BH2369" s="28"/>
      <c r="BI2369" s="28"/>
      <c r="BJ2369" s="28"/>
      <c r="BK2369" s="28"/>
      <c r="BL2369" s="28"/>
      <c r="BM2369" s="28"/>
      <c r="BN2369" s="28"/>
      <c r="BO2369" s="28"/>
      <c r="BP2369" s="28"/>
      <c r="BQ2369" s="28"/>
    </row>
    <row r="2370" spans="1:69" ht="12.75" customHeight="1">
      <c r="A2370" s="19"/>
      <c r="B2370" s="19"/>
      <c r="C2370" s="17"/>
      <c r="D2370" s="19"/>
      <c r="E2370" s="19"/>
      <c r="F2370" s="20"/>
      <c r="G2370" s="19"/>
      <c r="H2370" s="41"/>
      <c r="I2370" s="41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19"/>
      <c r="AG2370" s="19"/>
      <c r="AH2370" s="19"/>
      <c r="AI2370" s="19"/>
      <c r="AJ2370" s="19"/>
      <c r="AK2370" s="19"/>
      <c r="AL2370" s="19"/>
      <c r="AM2370" s="19"/>
      <c r="AN2370" s="19"/>
      <c r="AO2370" s="19"/>
      <c r="AP2370" s="19"/>
      <c r="AQ2370" s="19"/>
      <c r="AR2370" s="19"/>
      <c r="AS2370" s="19"/>
      <c r="AT2370" s="19"/>
      <c r="AU2370" s="19"/>
      <c r="AV2370" s="19"/>
      <c r="AW2370" s="28"/>
      <c r="AX2370" s="28"/>
      <c r="AY2370" s="28"/>
      <c r="AZ2370" s="28"/>
      <c r="BA2370" s="28"/>
      <c r="BB2370" s="28"/>
      <c r="BC2370" s="28"/>
      <c r="BD2370" s="28"/>
      <c r="BE2370" s="28"/>
      <c r="BF2370" s="28"/>
      <c r="BG2370" s="28"/>
      <c r="BH2370" s="28"/>
      <c r="BI2370" s="28"/>
      <c r="BJ2370" s="28"/>
      <c r="BK2370" s="28"/>
      <c r="BL2370" s="28"/>
      <c r="BM2370" s="28"/>
      <c r="BN2370" s="28"/>
      <c r="BO2370" s="28"/>
      <c r="BP2370" s="28"/>
      <c r="BQ2370" s="28"/>
    </row>
    <row r="2371" spans="1:69" ht="12.75" customHeight="1">
      <c r="A2371" s="19"/>
      <c r="B2371" s="19"/>
      <c r="C2371" s="17"/>
      <c r="D2371" s="19"/>
      <c r="E2371" s="19"/>
      <c r="F2371" s="20"/>
      <c r="G2371" s="19"/>
      <c r="H2371" s="41"/>
      <c r="I2371" s="41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19"/>
      <c r="AG2371" s="19"/>
      <c r="AH2371" s="19"/>
      <c r="AI2371" s="19"/>
      <c r="AJ2371" s="19"/>
      <c r="AK2371" s="19"/>
      <c r="AL2371" s="19"/>
      <c r="AM2371" s="19"/>
      <c r="AN2371" s="19"/>
      <c r="AO2371" s="19"/>
      <c r="AP2371" s="19"/>
      <c r="AQ2371" s="19"/>
      <c r="AR2371" s="19"/>
      <c r="AS2371" s="19"/>
      <c r="AT2371" s="19"/>
      <c r="AU2371" s="19"/>
      <c r="AV2371" s="19"/>
      <c r="AW2371" s="28"/>
      <c r="AX2371" s="28"/>
      <c r="AY2371" s="28"/>
      <c r="AZ2371" s="28"/>
      <c r="BA2371" s="28"/>
      <c r="BB2371" s="28"/>
      <c r="BC2371" s="28"/>
      <c r="BD2371" s="28"/>
      <c r="BE2371" s="28"/>
      <c r="BF2371" s="28"/>
      <c r="BG2371" s="28"/>
      <c r="BH2371" s="28"/>
      <c r="BI2371" s="28"/>
      <c r="BJ2371" s="28"/>
      <c r="BK2371" s="28"/>
      <c r="BL2371" s="28"/>
      <c r="BM2371" s="28"/>
      <c r="BN2371" s="28"/>
      <c r="BO2371" s="28"/>
      <c r="BP2371" s="28"/>
      <c r="BQ2371" s="28"/>
    </row>
    <row r="2372" spans="1:69" ht="12.75" customHeight="1">
      <c r="A2372" s="19"/>
      <c r="B2372" s="19"/>
      <c r="C2372" s="17"/>
      <c r="D2372" s="19"/>
      <c r="E2372" s="19"/>
      <c r="F2372" s="20"/>
      <c r="G2372" s="19"/>
      <c r="H2372" s="41"/>
      <c r="I2372" s="41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19"/>
      <c r="AG2372" s="19"/>
      <c r="AH2372" s="19"/>
      <c r="AI2372" s="19"/>
      <c r="AJ2372" s="19"/>
      <c r="AK2372" s="19"/>
      <c r="AL2372" s="19"/>
      <c r="AM2372" s="19"/>
      <c r="AN2372" s="19"/>
      <c r="AO2372" s="19"/>
      <c r="AP2372" s="19"/>
      <c r="AQ2372" s="19"/>
      <c r="AR2372" s="19"/>
      <c r="AS2372" s="19"/>
      <c r="AT2372" s="19"/>
      <c r="AU2372" s="19"/>
      <c r="AV2372" s="19"/>
      <c r="AW2372" s="28"/>
      <c r="AX2372" s="28"/>
      <c r="AY2372" s="28"/>
      <c r="AZ2372" s="28"/>
      <c r="BA2372" s="28"/>
      <c r="BB2372" s="28"/>
      <c r="BC2372" s="28"/>
      <c r="BD2372" s="28"/>
      <c r="BE2372" s="28"/>
      <c r="BF2372" s="28"/>
      <c r="BG2372" s="28"/>
      <c r="BH2372" s="28"/>
      <c r="BI2372" s="28"/>
      <c r="BJ2372" s="28"/>
      <c r="BK2372" s="28"/>
      <c r="BL2372" s="28"/>
      <c r="BM2372" s="28"/>
      <c r="BN2372" s="28"/>
      <c r="BO2372" s="28"/>
      <c r="BP2372" s="28"/>
      <c r="BQ2372" s="28"/>
    </row>
    <row r="2373" spans="1:69" ht="12.75" customHeight="1">
      <c r="A2373" s="19"/>
      <c r="B2373" s="19"/>
      <c r="C2373" s="17"/>
      <c r="D2373" s="19"/>
      <c r="E2373" s="19"/>
      <c r="F2373" s="20"/>
      <c r="G2373" s="19"/>
      <c r="H2373" s="41"/>
      <c r="I2373" s="41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19"/>
      <c r="AG2373" s="19"/>
      <c r="AH2373" s="19"/>
      <c r="AI2373" s="19"/>
      <c r="AJ2373" s="19"/>
      <c r="AK2373" s="19"/>
      <c r="AL2373" s="19"/>
      <c r="AM2373" s="19"/>
      <c r="AN2373" s="19"/>
      <c r="AO2373" s="19"/>
      <c r="AP2373" s="19"/>
      <c r="AQ2373" s="19"/>
      <c r="AR2373" s="19"/>
      <c r="AS2373" s="19"/>
      <c r="AT2373" s="19"/>
      <c r="AU2373" s="19"/>
      <c r="AV2373" s="19"/>
      <c r="AW2373" s="28"/>
      <c r="AX2373" s="28"/>
      <c r="AY2373" s="28"/>
      <c r="AZ2373" s="28"/>
      <c r="BA2373" s="28"/>
      <c r="BB2373" s="28"/>
      <c r="BC2373" s="28"/>
      <c r="BD2373" s="28"/>
      <c r="BE2373" s="28"/>
      <c r="BF2373" s="28"/>
      <c r="BG2373" s="28"/>
      <c r="BH2373" s="28"/>
      <c r="BI2373" s="28"/>
      <c r="BJ2373" s="28"/>
      <c r="BK2373" s="28"/>
      <c r="BL2373" s="28"/>
      <c r="BM2373" s="28"/>
      <c r="BN2373" s="28"/>
      <c r="BO2373" s="28"/>
      <c r="BP2373" s="28"/>
      <c r="BQ2373" s="28"/>
    </row>
    <row r="2374" spans="1:69" ht="12.75" customHeight="1">
      <c r="A2374" s="19"/>
      <c r="B2374" s="19"/>
      <c r="C2374" s="17"/>
      <c r="D2374" s="19"/>
      <c r="E2374" s="19"/>
      <c r="F2374" s="20"/>
      <c r="G2374" s="19"/>
      <c r="H2374" s="41"/>
      <c r="I2374" s="41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19"/>
      <c r="AG2374" s="19"/>
      <c r="AH2374" s="19"/>
      <c r="AI2374" s="19"/>
      <c r="AJ2374" s="19"/>
      <c r="AK2374" s="19"/>
      <c r="AL2374" s="19"/>
      <c r="AM2374" s="19"/>
      <c r="AN2374" s="19"/>
      <c r="AO2374" s="19"/>
      <c r="AP2374" s="19"/>
      <c r="AQ2374" s="19"/>
      <c r="AR2374" s="19"/>
      <c r="AS2374" s="19"/>
      <c r="AT2374" s="19"/>
      <c r="AU2374" s="19"/>
      <c r="AV2374" s="19"/>
      <c r="AW2374" s="28"/>
      <c r="AX2374" s="28"/>
      <c r="AY2374" s="28"/>
      <c r="AZ2374" s="28"/>
      <c r="BA2374" s="28"/>
      <c r="BB2374" s="28"/>
      <c r="BC2374" s="28"/>
      <c r="BD2374" s="28"/>
      <c r="BE2374" s="28"/>
      <c r="BF2374" s="28"/>
      <c r="BG2374" s="28"/>
      <c r="BH2374" s="28"/>
      <c r="BI2374" s="28"/>
      <c r="BJ2374" s="28"/>
      <c r="BK2374" s="28"/>
      <c r="BL2374" s="28"/>
      <c r="BM2374" s="28"/>
      <c r="BN2374" s="28"/>
      <c r="BO2374" s="28"/>
      <c r="BP2374" s="28"/>
      <c r="BQ2374" s="28"/>
    </row>
    <row r="2375" spans="1:69" ht="12.75" customHeight="1">
      <c r="A2375" s="19"/>
      <c r="B2375" s="19"/>
      <c r="C2375" s="17"/>
      <c r="D2375" s="19"/>
      <c r="E2375" s="19"/>
      <c r="F2375" s="20"/>
      <c r="G2375" s="19"/>
      <c r="H2375" s="41"/>
      <c r="I2375" s="41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19"/>
      <c r="AG2375" s="19"/>
      <c r="AH2375" s="19"/>
      <c r="AI2375" s="19"/>
      <c r="AJ2375" s="19"/>
      <c r="AK2375" s="19"/>
      <c r="AL2375" s="19"/>
      <c r="AM2375" s="19"/>
      <c r="AN2375" s="19"/>
      <c r="AO2375" s="19"/>
      <c r="AP2375" s="19"/>
      <c r="AQ2375" s="19"/>
      <c r="AR2375" s="19"/>
      <c r="AS2375" s="19"/>
      <c r="AT2375" s="19"/>
      <c r="AU2375" s="19"/>
      <c r="AV2375" s="19"/>
      <c r="AW2375" s="28"/>
      <c r="AX2375" s="28"/>
      <c r="AY2375" s="28"/>
      <c r="AZ2375" s="28"/>
      <c r="BA2375" s="28"/>
      <c r="BB2375" s="28"/>
      <c r="BC2375" s="28"/>
      <c r="BD2375" s="28"/>
      <c r="BE2375" s="28"/>
      <c r="BF2375" s="28"/>
      <c r="BG2375" s="28"/>
      <c r="BH2375" s="28"/>
      <c r="BI2375" s="28"/>
      <c r="BJ2375" s="28"/>
      <c r="BK2375" s="28"/>
      <c r="BL2375" s="28"/>
      <c r="BM2375" s="28"/>
      <c r="BN2375" s="28"/>
      <c r="BO2375" s="28"/>
      <c r="BP2375" s="28"/>
      <c r="BQ2375" s="28"/>
    </row>
    <row r="2376" spans="1:69" ht="12.75" customHeight="1">
      <c r="A2376" s="19"/>
      <c r="B2376" s="19"/>
      <c r="C2376" s="17"/>
      <c r="D2376" s="19"/>
      <c r="E2376" s="19"/>
      <c r="F2376" s="20"/>
      <c r="G2376" s="19"/>
      <c r="H2376" s="41"/>
      <c r="I2376" s="41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19"/>
      <c r="AG2376" s="19"/>
      <c r="AH2376" s="19"/>
      <c r="AI2376" s="19"/>
      <c r="AJ2376" s="19"/>
      <c r="AK2376" s="19"/>
      <c r="AL2376" s="19"/>
      <c r="AM2376" s="19"/>
      <c r="AN2376" s="19"/>
      <c r="AO2376" s="19"/>
      <c r="AP2376" s="19"/>
      <c r="AQ2376" s="19"/>
      <c r="AR2376" s="19"/>
      <c r="AS2376" s="19"/>
      <c r="AT2376" s="19"/>
      <c r="AU2376" s="19"/>
      <c r="AV2376" s="19"/>
      <c r="AW2376" s="28"/>
      <c r="AX2376" s="28"/>
      <c r="AY2376" s="28"/>
      <c r="AZ2376" s="28"/>
      <c r="BA2376" s="28"/>
      <c r="BB2376" s="28"/>
      <c r="BC2376" s="28"/>
      <c r="BD2376" s="28"/>
      <c r="BE2376" s="28"/>
      <c r="BF2376" s="28"/>
      <c r="BG2376" s="28"/>
      <c r="BH2376" s="28"/>
      <c r="BI2376" s="28"/>
      <c r="BJ2376" s="28"/>
      <c r="BK2376" s="28"/>
      <c r="BL2376" s="28"/>
      <c r="BM2376" s="28"/>
      <c r="BN2376" s="28"/>
      <c r="BO2376" s="28"/>
      <c r="BP2376" s="28"/>
      <c r="BQ2376" s="28"/>
    </row>
    <row r="2377" spans="1:69" ht="12.75" customHeight="1">
      <c r="A2377" s="19"/>
      <c r="B2377" s="19"/>
      <c r="C2377" s="17"/>
      <c r="D2377" s="19"/>
      <c r="E2377" s="19"/>
      <c r="F2377" s="20"/>
      <c r="G2377" s="19"/>
      <c r="H2377" s="41"/>
      <c r="I2377" s="41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19"/>
      <c r="AG2377" s="19"/>
      <c r="AH2377" s="19"/>
      <c r="AI2377" s="19"/>
      <c r="AJ2377" s="19"/>
      <c r="AK2377" s="19"/>
      <c r="AL2377" s="19"/>
      <c r="AM2377" s="19"/>
      <c r="AN2377" s="19"/>
      <c r="AO2377" s="19"/>
      <c r="AP2377" s="19"/>
      <c r="AQ2377" s="19"/>
      <c r="AR2377" s="19"/>
      <c r="AS2377" s="19"/>
      <c r="AT2377" s="19"/>
      <c r="AU2377" s="19"/>
      <c r="AV2377" s="19"/>
      <c r="AW2377" s="28"/>
      <c r="AX2377" s="28"/>
      <c r="AY2377" s="28"/>
      <c r="AZ2377" s="28"/>
      <c r="BA2377" s="28"/>
      <c r="BB2377" s="28"/>
      <c r="BC2377" s="28"/>
      <c r="BD2377" s="28"/>
      <c r="BE2377" s="28"/>
      <c r="BF2377" s="28"/>
      <c r="BG2377" s="28"/>
      <c r="BH2377" s="28"/>
      <c r="BI2377" s="28"/>
      <c r="BJ2377" s="28"/>
      <c r="BK2377" s="28"/>
      <c r="BL2377" s="28"/>
      <c r="BM2377" s="28"/>
      <c r="BN2377" s="28"/>
      <c r="BO2377" s="28"/>
      <c r="BP2377" s="28"/>
      <c r="BQ2377" s="28"/>
    </row>
    <row r="2378" spans="1:69" ht="12.75" customHeight="1">
      <c r="A2378" s="19"/>
      <c r="B2378" s="19"/>
      <c r="C2378" s="17"/>
      <c r="D2378" s="19"/>
      <c r="E2378" s="19"/>
      <c r="F2378" s="20"/>
      <c r="G2378" s="19"/>
      <c r="H2378" s="41"/>
      <c r="I2378" s="41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19"/>
      <c r="AG2378" s="19"/>
      <c r="AH2378" s="19"/>
      <c r="AI2378" s="19"/>
      <c r="AJ2378" s="19"/>
      <c r="AK2378" s="19"/>
      <c r="AL2378" s="19"/>
      <c r="AM2378" s="19"/>
      <c r="AN2378" s="19"/>
      <c r="AO2378" s="19"/>
      <c r="AP2378" s="19"/>
      <c r="AQ2378" s="19"/>
      <c r="AR2378" s="19"/>
      <c r="AS2378" s="19"/>
      <c r="AT2378" s="19"/>
      <c r="AU2378" s="19"/>
      <c r="AV2378" s="19"/>
      <c r="AW2378" s="28"/>
      <c r="AX2378" s="28"/>
      <c r="AY2378" s="28"/>
      <c r="AZ2378" s="28"/>
      <c r="BA2378" s="28"/>
      <c r="BB2378" s="28"/>
      <c r="BC2378" s="28"/>
      <c r="BD2378" s="28"/>
      <c r="BE2378" s="28"/>
      <c r="BF2378" s="28"/>
      <c r="BG2378" s="28"/>
      <c r="BH2378" s="28"/>
      <c r="BI2378" s="28"/>
      <c r="BJ2378" s="28"/>
      <c r="BK2378" s="28"/>
      <c r="BL2378" s="28"/>
      <c r="BM2378" s="28"/>
      <c r="BN2378" s="28"/>
      <c r="BO2378" s="28"/>
      <c r="BP2378" s="28"/>
      <c r="BQ2378" s="28"/>
    </row>
    <row r="2379" spans="1:69" ht="12.75" customHeight="1">
      <c r="A2379" s="19"/>
      <c r="B2379" s="19"/>
      <c r="C2379" s="17"/>
      <c r="D2379" s="19"/>
      <c r="E2379" s="19"/>
      <c r="F2379" s="20"/>
      <c r="G2379" s="19"/>
      <c r="H2379" s="41"/>
      <c r="I2379" s="41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19"/>
      <c r="AG2379" s="19"/>
      <c r="AH2379" s="19"/>
      <c r="AI2379" s="19"/>
      <c r="AJ2379" s="19"/>
      <c r="AK2379" s="19"/>
      <c r="AL2379" s="19"/>
      <c r="AM2379" s="19"/>
      <c r="AN2379" s="19"/>
      <c r="AO2379" s="19"/>
      <c r="AP2379" s="19"/>
      <c r="AQ2379" s="19"/>
      <c r="AR2379" s="19"/>
      <c r="AS2379" s="19"/>
      <c r="AT2379" s="19"/>
      <c r="AU2379" s="19"/>
      <c r="AV2379" s="19"/>
      <c r="AW2379" s="28"/>
      <c r="AX2379" s="28"/>
      <c r="AY2379" s="28"/>
      <c r="AZ2379" s="28"/>
      <c r="BA2379" s="28"/>
      <c r="BB2379" s="28"/>
      <c r="BC2379" s="28"/>
      <c r="BD2379" s="28"/>
      <c r="BE2379" s="28"/>
      <c r="BF2379" s="28"/>
      <c r="BG2379" s="28"/>
      <c r="BH2379" s="28"/>
      <c r="BI2379" s="28"/>
      <c r="BJ2379" s="28"/>
      <c r="BK2379" s="28"/>
      <c r="BL2379" s="28"/>
      <c r="BM2379" s="28"/>
      <c r="BN2379" s="28"/>
      <c r="BO2379" s="28"/>
      <c r="BP2379" s="28"/>
      <c r="BQ2379" s="28"/>
    </row>
    <row r="2380" spans="1:69" ht="12.75" customHeight="1">
      <c r="A2380" s="19"/>
      <c r="B2380" s="19"/>
      <c r="C2380" s="17"/>
      <c r="D2380" s="19"/>
      <c r="E2380" s="19"/>
      <c r="F2380" s="20"/>
      <c r="G2380" s="19"/>
      <c r="H2380" s="41"/>
      <c r="I2380" s="41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19"/>
      <c r="AG2380" s="19"/>
      <c r="AH2380" s="19"/>
      <c r="AI2380" s="19"/>
      <c r="AJ2380" s="19"/>
      <c r="AK2380" s="19"/>
      <c r="AL2380" s="19"/>
      <c r="AM2380" s="19"/>
      <c r="AN2380" s="19"/>
      <c r="AO2380" s="19"/>
      <c r="AP2380" s="19"/>
      <c r="AQ2380" s="19"/>
      <c r="AR2380" s="19"/>
      <c r="AS2380" s="19"/>
      <c r="AT2380" s="19"/>
      <c r="AU2380" s="19"/>
      <c r="AV2380" s="19"/>
      <c r="AW2380" s="28"/>
      <c r="AX2380" s="28"/>
      <c r="AY2380" s="28"/>
      <c r="AZ2380" s="28"/>
      <c r="BA2380" s="28"/>
      <c r="BB2380" s="28"/>
      <c r="BC2380" s="28"/>
      <c r="BD2380" s="28"/>
      <c r="BE2380" s="28"/>
      <c r="BF2380" s="28"/>
      <c r="BG2380" s="28"/>
      <c r="BH2380" s="28"/>
      <c r="BI2380" s="28"/>
      <c r="BJ2380" s="28"/>
      <c r="BK2380" s="28"/>
      <c r="BL2380" s="28"/>
      <c r="BM2380" s="28"/>
      <c r="BN2380" s="28"/>
      <c r="BO2380" s="28"/>
      <c r="BP2380" s="28"/>
      <c r="BQ2380" s="28"/>
    </row>
    <row r="2381" spans="1:69" ht="12.75" customHeight="1">
      <c r="A2381" s="19"/>
      <c r="B2381" s="19"/>
      <c r="C2381" s="17"/>
      <c r="D2381" s="19"/>
      <c r="E2381" s="19"/>
      <c r="F2381" s="20"/>
      <c r="G2381" s="19"/>
      <c r="H2381" s="41"/>
      <c r="I2381" s="41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19"/>
      <c r="AG2381" s="19"/>
      <c r="AH2381" s="19"/>
      <c r="AI2381" s="19"/>
      <c r="AJ2381" s="19"/>
      <c r="AK2381" s="19"/>
      <c r="AL2381" s="19"/>
      <c r="AM2381" s="19"/>
      <c r="AN2381" s="19"/>
      <c r="AO2381" s="19"/>
      <c r="AP2381" s="19"/>
      <c r="AQ2381" s="19"/>
      <c r="AR2381" s="19"/>
      <c r="AS2381" s="19"/>
      <c r="AT2381" s="19"/>
      <c r="AU2381" s="19"/>
      <c r="AV2381" s="19"/>
      <c r="AW2381" s="28"/>
      <c r="AX2381" s="28"/>
      <c r="AY2381" s="28"/>
      <c r="AZ2381" s="28"/>
      <c r="BA2381" s="28"/>
      <c r="BB2381" s="28"/>
      <c r="BC2381" s="28"/>
      <c r="BD2381" s="28"/>
      <c r="BE2381" s="28"/>
      <c r="BF2381" s="28"/>
      <c r="BG2381" s="28"/>
      <c r="BH2381" s="28"/>
      <c r="BI2381" s="28"/>
      <c r="BJ2381" s="28"/>
      <c r="BK2381" s="28"/>
      <c r="BL2381" s="28"/>
      <c r="BM2381" s="28"/>
      <c r="BN2381" s="28"/>
      <c r="BO2381" s="28"/>
      <c r="BP2381" s="28"/>
      <c r="BQ2381" s="28"/>
    </row>
    <row r="2382" spans="1:69" ht="12.75" customHeight="1">
      <c r="A2382" s="19"/>
      <c r="B2382" s="19"/>
      <c r="C2382" s="17"/>
      <c r="D2382" s="19"/>
      <c r="E2382" s="19"/>
      <c r="F2382" s="20"/>
      <c r="G2382" s="19"/>
      <c r="H2382" s="41"/>
      <c r="I2382" s="41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19"/>
      <c r="AG2382" s="19"/>
      <c r="AH2382" s="19"/>
      <c r="AI2382" s="19"/>
      <c r="AJ2382" s="19"/>
      <c r="AK2382" s="19"/>
      <c r="AL2382" s="19"/>
      <c r="AM2382" s="19"/>
      <c r="AN2382" s="19"/>
      <c r="AO2382" s="19"/>
      <c r="AP2382" s="19"/>
      <c r="AQ2382" s="19"/>
      <c r="AR2382" s="19"/>
      <c r="AS2382" s="19"/>
      <c r="AT2382" s="19"/>
      <c r="AU2382" s="19"/>
      <c r="AV2382" s="19"/>
      <c r="AW2382" s="28"/>
      <c r="AX2382" s="28"/>
      <c r="AY2382" s="28"/>
      <c r="AZ2382" s="28"/>
      <c r="BA2382" s="28"/>
      <c r="BB2382" s="28"/>
      <c r="BC2382" s="28"/>
      <c r="BD2382" s="28"/>
      <c r="BE2382" s="28"/>
      <c r="BF2382" s="28"/>
      <c r="BG2382" s="28"/>
      <c r="BH2382" s="28"/>
      <c r="BI2382" s="28"/>
      <c r="BJ2382" s="28"/>
      <c r="BK2382" s="28"/>
      <c r="BL2382" s="28"/>
      <c r="BM2382" s="28"/>
      <c r="BN2382" s="28"/>
      <c r="BO2382" s="28"/>
      <c r="BP2382" s="28"/>
      <c r="BQ2382" s="28"/>
    </row>
    <row r="2383" spans="1:69" ht="12.75" customHeight="1">
      <c r="A2383" s="19"/>
      <c r="B2383" s="19"/>
      <c r="C2383" s="17"/>
      <c r="D2383" s="19"/>
      <c r="E2383" s="19"/>
      <c r="F2383" s="20"/>
      <c r="G2383" s="19"/>
      <c r="H2383" s="41"/>
      <c r="I2383" s="41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  <c r="AG2383" s="19"/>
      <c r="AH2383" s="19"/>
      <c r="AI2383" s="19"/>
      <c r="AJ2383" s="19"/>
      <c r="AK2383" s="19"/>
      <c r="AL2383" s="19"/>
      <c r="AM2383" s="19"/>
      <c r="AN2383" s="19"/>
      <c r="AO2383" s="19"/>
      <c r="AP2383" s="19"/>
      <c r="AQ2383" s="19"/>
      <c r="AR2383" s="19"/>
      <c r="AS2383" s="19"/>
      <c r="AT2383" s="19"/>
      <c r="AU2383" s="19"/>
      <c r="AV2383" s="19"/>
      <c r="AW2383" s="28"/>
      <c r="AX2383" s="28"/>
      <c r="AY2383" s="28"/>
      <c r="AZ2383" s="28"/>
      <c r="BA2383" s="28"/>
      <c r="BB2383" s="28"/>
      <c r="BC2383" s="28"/>
      <c r="BD2383" s="28"/>
      <c r="BE2383" s="28"/>
      <c r="BF2383" s="28"/>
      <c r="BG2383" s="28"/>
      <c r="BH2383" s="28"/>
      <c r="BI2383" s="28"/>
      <c r="BJ2383" s="28"/>
      <c r="BK2383" s="28"/>
      <c r="BL2383" s="28"/>
      <c r="BM2383" s="28"/>
      <c r="BN2383" s="28"/>
      <c r="BO2383" s="28"/>
      <c r="BP2383" s="28"/>
      <c r="BQ2383" s="28"/>
    </row>
    <row r="2384" spans="1:69" ht="12.75" customHeight="1">
      <c r="A2384" s="19"/>
      <c r="B2384" s="19"/>
      <c r="C2384" s="17"/>
      <c r="D2384" s="19"/>
      <c r="E2384" s="19"/>
      <c r="F2384" s="20"/>
      <c r="G2384" s="19"/>
      <c r="H2384" s="41"/>
      <c r="I2384" s="41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19"/>
      <c r="AG2384" s="19"/>
      <c r="AH2384" s="19"/>
      <c r="AI2384" s="19"/>
      <c r="AJ2384" s="19"/>
      <c r="AK2384" s="19"/>
      <c r="AL2384" s="19"/>
      <c r="AM2384" s="19"/>
      <c r="AN2384" s="19"/>
      <c r="AO2384" s="19"/>
      <c r="AP2384" s="19"/>
      <c r="AQ2384" s="19"/>
      <c r="AR2384" s="19"/>
      <c r="AS2384" s="19"/>
      <c r="AT2384" s="19"/>
      <c r="AU2384" s="19"/>
      <c r="AV2384" s="19"/>
      <c r="AW2384" s="28"/>
      <c r="AX2384" s="28"/>
      <c r="AY2384" s="28"/>
      <c r="AZ2384" s="28"/>
      <c r="BA2384" s="28"/>
      <c r="BB2384" s="28"/>
      <c r="BC2384" s="28"/>
      <c r="BD2384" s="28"/>
      <c r="BE2384" s="28"/>
      <c r="BF2384" s="28"/>
      <c r="BG2384" s="28"/>
      <c r="BH2384" s="28"/>
      <c r="BI2384" s="28"/>
      <c r="BJ2384" s="28"/>
      <c r="BK2384" s="28"/>
      <c r="BL2384" s="28"/>
      <c r="BM2384" s="28"/>
      <c r="BN2384" s="28"/>
      <c r="BO2384" s="28"/>
      <c r="BP2384" s="28"/>
      <c r="BQ2384" s="28"/>
    </row>
    <row r="2385" spans="1:69" ht="12.75" customHeight="1">
      <c r="A2385" s="19"/>
      <c r="B2385" s="19"/>
      <c r="C2385" s="17"/>
      <c r="D2385" s="19"/>
      <c r="E2385" s="19"/>
      <c r="F2385" s="20"/>
      <c r="G2385" s="19"/>
      <c r="H2385" s="41"/>
      <c r="I2385" s="41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19"/>
      <c r="AG2385" s="19"/>
      <c r="AH2385" s="19"/>
      <c r="AI2385" s="19"/>
      <c r="AJ2385" s="19"/>
      <c r="AK2385" s="19"/>
      <c r="AL2385" s="19"/>
      <c r="AM2385" s="19"/>
      <c r="AN2385" s="19"/>
      <c r="AO2385" s="19"/>
      <c r="AP2385" s="19"/>
      <c r="AQ2385" s="19"/>
      <c r="AR2385" s="19"/>
      <c r="AS2385" s="19"/>
      <c r="AT2385" s="19"/>
      <c r="AU2385" s="19"/>
      <c r="AV2385" s="19"/>
      <c r="AW2385" s="28"/>
      <c r="AX2385" s="28"/>
      <c r="AY2385" s="28"/>
      <c r="AZ2385" s="28"/>
      <c r="BA2385" s="28"/>
      <c r="BB2385" s="28"/>
      <c r="BC2385" s="28"/>
      <c r="BD2385" s="28"/>
      <c r="BE2385" s="28"/>
      <c r="BF2385" s="28"/>
      <c r="BG2385" s="28"/>
      <c r="BH2385" s="28"/>
      <c r="BI2385" s="28"/>
      <c r="BJ2385" s="28"/>
      <c r="BK2385" s="28"/>
      <c r="BL2385" s="28"/>
      <c r="BM2385" s="28"/>
      <c r="BN2385" s="28"/>
      <c r="BO2385" s="28"/>
      <c r="BP2385" s="28"/>
      <c r="BQ2385" s="28"/>
    </row>
    <row r="2386" spans="1:69" ht="12.75" customHeight="1">
      <c r="A2386" s="19"/>
      <c r="B2386" s="19"/>
      <c r="C2386" s="17"/>
      <c r="D2386" s="19"/>
      <c r="E2386" s="19"/>
      <c r="F2386" s="20"/>
      <c r="G2386" s="19"/>
      <c r="H2386" s="41"/>
      <c r="I2386" s="41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19"/>
      <c r="AG2386" s="19"/>
      <c r="AH2386" s="19"/>
      <c r="AI2386" s="19"/>
      <c r="AJ2386" s="19"/>
      <c r="AK2386" s="19"/>
      <c r="AL2386" s="19"/>
      <c r="AM2386" s="19"/>
      <c r="AN2386" s="19"/>
      <c r="AO2386" s="19"/>
      <c r="AP2386" s="19"/>
      <c r="AQ2386" s="19"/>
      <c r="AR2386" s="19"/>
      <c r="AS2386" s="19"/>
      <c r="AT2386" s="19"/>
      <c r="AU2386" s="19"/>
      <c r="AV2386" s="19"/>
      <c r="AW2386" s="28"/>
      <c r="AX2386" s="28"/>
      <c r="AY2386" s="28"/>
      <c r="AZ2386" s="28"/>
      <c r="BA2386" s="28"/>
      <c r="BB2386" s="28"/>
      <c r="BC2386" s="28"/>
      <c r="BD2386" s="28"/>
      <c r="BE2386" s="28"/>
      <c r="BF2386" s="28"/>
      <c r="BG2386" s="28"/>
      <c r="BH2386" s="28"/>
      <c r="BI2386" s="28"/>
      <c r="BJ2386" s="28"/>
      <c r="BK2386" s="28"/>
      <c r="BL2386" s="28"/>
      <c r="BM2386" s="28"/>
      <c r="BN2386" s="28"/>
      <c r="BO2386" s="28"/>
      <c r="BP2386" s="28"/>
      <c r="BQ2386" s="28"/>
    </row>
    <row r="2387" spans="1:69" ht="12.75" customHeight="1">
      <c r="A2387" s="19"/>
      <c r="B2387" s="19"/>
      <c r="C2387" s="17"/>
      <c r="D2387" s="19"/>
      <c r="E2387" s="19"/>
      <c r="F2387" s="20"/>
      <c r="G2387" s="19"/>
      <c r="H2387" s="41"/>
      <c r="I2387" s="41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19"/>
      <c r="AG2387" s="19"/>
      <c r="AH2387" s="19"/>
      <c r="AI2387" s="19"/>
      <c r="AJ2387" s="19"/>
      <c r="AK2387" s="19"/>
      <c r="AL2387" s="19"/>
      <c r="AM2387" s="19"/>
      <c r="AN2387" s="19"/>
      <c r="AO2387" s="19"/>
      <c r="AP2387" s="19"/>
      <c r="AQ2387" s="19"/>
      <c r="AR2387" s="19"/>
      <c r="AS2387" s="19"/>
      <c r="AT2387" s="19"/>
      <c r="AU2387" s="19"/>
      <c r="AV2387" s="19"/>
      <c r="AW2387" s="28"/>
      <c r="AX2387" s="28"/>
      <c r="AY2387" s="28"/>
      <c r="AZ2387" s="28"/>
      <c r="BA2387" s="28"/>
      <c r="BB2387" s="28"/>
      <c r="BC2387" s="28"/>
      <c r="BD2387" s="28"/>
      <c r="BE2387" s="28"/>
      <c r="BF2387" s="28"/>
      <c r="BG2387" s="28"/>
      <c r="BH2387" s="28"/>
      <c r="BI2387" s="28"/>
      <c r="BJ2387" s="28"/>
      <c r="BK2387" s="28"/>
      <c r="BL2387" s="28"/>
      <c r="BM2387" s="28"/>
      <c r="BN2387" s="28"/>
      <c r="BO2387" s="28"/>
      <c r="BP2387" s="28"/>
      <c r="BQ2387" s="28"/>
    </row>
    <row r="2388" spans="1:69" ht="12.75" customHeight="1">
      <c r="A2388" s="19"/>
      <c r="B2388" s="19"/>
      <c r="C2388" s="17"/>
      <c r="D2388" s="19"/>
      <c r="E2388" s="19"/>
      <c r="F2388" s="20"/>
      <c r="G2388" s="19"/>
      <c r="H2388" s="41"/>
      <c r="I2388" s="41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19"/>
      <c r="AG2388" s="19"/>
      <c r="AH2388" s="19"/>
      <c r="AI2388" s="19"/>
      <c r="AJ2388" s="19"/>
      <c r="AK2388" s="19"/>
      <c r="AL2388" s="19"/>
      <c r="AM2388" s="19"/>
      <c r="AN2388" s="19"/>
      <c r="AO2388" s="19"/>
      <c r="AP2388" s="19"/>
      <c r="AQ2388" s="19"/>
      <c r="AR2388" s="19"/>
      <c r="AS2388" s="19"/>
      <c r="AT2388" s="19"/>
      <c r="AU2388" s="19"/>
      <c r="AV2388" s="19"/>
      <c r="AW2388" s="28"/>
      <c r="AX2388" s="28"/>
      <c r="AY2388" s="28"/>
      <c r="AZ2388" s="28"/>
      <c r="BA2388" s="28"/>
      <c r="BB2388" s="28"/>
      <c r="BC2388" s="28"/>
      <c r="BD2388" s="28"/>
      <c r="BE2388" s="28"/>
      <c r="BF2388" s="28"/>
      <c r="BG2388" s="28"/>
      <c r="BH2388" s="28"/>
      <c r="BI2388" s="28"/>
      <c r="BJ2388" s="28"/>
      <c r="BK2388" s="28"/>
      <c r="BL2388" s="28"/>
      <c r="BM2388" s="28"/>
      <c r="BN2388" s="28"/>
      <c r="BO2388" s="28"/>
      <c r="BP2388" s="28"/>
      <c r="BQ2388" s="28"/>
    </row>
    <row r="2389" spans="1:69" ht="12.75" customHeight="1">
      <c r="A2389" s="19"/>
      <c r="B2389" s="19"/>
      <c r="C2389" s="17"/>
      <c r="D2389" s="19"/>
      <c r="E2389" s="19"/>
      <c r="F2389" s="20"/>
      <c r="G2389" s="19"/>
      <c r="H2389" s="41"/>
      <c r="I2389" s="41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19"/>
      <c r="AG2389" s="19"/>
      <c r="AH2389" s="19"/>
      <c r="AI2389" s="19"/>
      <c r="AJ2389" s="19"/>
      <c r="AK2389" s="19"/>
      <c r="AL2389" s="19"/>
      <c r="AM2389" s="19"/>
      <c r="AN2389" s="19"/>
      <c r="AO2389" s="19"/>
      <c r="AP2389" s="19"/>
      <c r="AQ2389" s="19"/>
      <c r="AR2389" s="19"/>
      <c r="AS2389" s="19"/>
      <c r="AT2389" s="19"/>
      <c r="AU2389" s="19"/>
      <c r="AV2389" s="19"/>
      <c r="AW2389" s="28"/>
      <c r="AX2389" s="28"/>
      <c r="AY2389" s="28"/>
      <c r="AZ2389" s="28"/>
      <c r="BA2389" s="28"/>
      <c r="BB2389" s="28"/>
      <c r="BC2389" s="28"/>
      <c r="BD2389" s="28"/>
      <c r="BE2389" s="28"/>
      <c r="BF2389" s="28"/>
      <c r="BG2389" s="28"/>
      <c r="BH2389" s="28"/>
      <c r="BI2389" s="28"/>
      <c r="BJ2389" s="28"/>
      <c r="BK2389" s="28"/>
      <c r="BL2389" s="28"/>
      <c r="BM2389" s="28"/>
      <c r="BN2389" s="28"/>
      <c r="BO2389" s="28"/>
      <c r="BP2389" s="28"/>
      <c r="BQ2389" s="28"/>
    </row>
    <row r="2390" spans="1:69" ht="12.75" customHeight="1">
      <c r="A2390" s="19"/>
      <c r="B2390" s="19"/>
      <c r="C2390" s="17"/>
      <c r="D2390" s="19"/>
      <c r="E2390" s="19"/>
      <c r="F2390" s="20"/>
      <c r="G2390" s="19"/>
      <c r="H2390" s="41"/>
      <c r="I2390" s="41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19"/>
      <c r="AG2390" s="19"/>
      <c r="AH2390" s="19"/>
      <c r="AI2390" s="19"/>
      <c r="AJ2390" s="19"/>
      <c r="AK2390" s="19"/>
      <c r="AL2390" s="19"/>
      <c r="AM2390" s="19"/>
      <c r="AN2390" s="19"/>
      <c r="AO2390" s="19"/>
      <c r="AP2390" s="19"/>
      <c r="AQ2390" s="19"/>
      <c r="AR2390" s="19"/>
      <c r="AS2390" s="19"/>
      <c r="AT2390" s="19"/>
      <c r="AU2390" s="19"/>
      <c r="AV2390" s="19"/>
      <c r="AW2390" s="28"/>
      <c r="AX2390" s="28"/>
      <c r="AY2390" s="28"/>
      <c r="AZ2390" s="28"/>
      <c r="BA2390" s="28"/>
      <c r="BB2390" s="28"/>
      <c r="BC2390" s="28"/>
      <c r="BD2390" s="28"/>
      <c r="BE2390" s="28"/>
      <c r="BF2390" s="28"/>
      <c r="BG2390" s="28"/>
      <c r="BH2390" s="28"/>
      <c r="BI2390" s="28"/>
      <c r="BJ2390" s="28"/>
      <c r="BK2390" s="28"/>
      <c r="BL2390" s="28"/>
      <c r="BM2390" s="28"/>
      <c r="BN2390" s="28"/>
      <c r="BO2390" s="28"/>
      <c r="BP2390" s="28"/>
      <c r="BQ2390" s="28"/>
    </row>
    <row r="2391" spans="1:69" ht="12.75" customHeight="1">
      <c r="A2391" s="19"/>
      <c r="B2391" s="19"/>
      <c r="C2391" s="17"/>
      <c r="D2391" s="19"/>
      <c r="E2391" s="19"/>
      <c r="F2391" s="20"/>
      <c r="G2391" s="19"/>
      <c r="H2391" s="41"/>
      <c r="I2391" s="41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  <c r="AG2391" s="19"/>
      <c r="AH2391" s="19"/>
      <c r="AI2391" s="19"/>
      <c r="AJ2391" s="19"/>
      <c r="AK2391" s="19"/>
      <c r="AL2391" s="19"/>
      <c r="AM2391" s="19"/>
      <c r="AN2391" s="19"/>
      <c r="AO2391" s="19"/>
      <c r="AP2391" s="19"/>
      <c r="AQ2391" s="19"/>
      <c r="AR2391" s="19"/>
      <c r="AS2391" s="19"/>
      <c r="AT2391" s="19"/>
      <c r="AU2391" s="19"/>
      <c r="AV2391" s="19"/>
      <c r="AW2391" s="28"/>
      <c r="AX2391" s="28"/>
      <c r="AY2391" s="28"/>
      <c r="AZ2391" s="28"/>
      <c r="BA2391" s="28"/>
      <c r="BB2391" s="28"/>
      <c r="BC2391" s="28"/>
      <c r="BD2391" s="28"/>
      <c r="BE2391" s="28"/>
      <c r="BF2391" s="28"/>
      <c r="BG2391" s="28"/>
      <c r="BH2391" s="28"/>
      <c r="BI2391" s="28"/>
      <c r="BJ2391" s="28"/>
      <c r="BK2391" s="28"/>
      <c r="BL2391" s="28"/>
      <c r="BM2391" s="28"/>
      <c r="BN2391" s="28"/>
      <c r="BO2391" s="28"/>
      <c r="BP2391" s="28"/>
      <c r="BQ2391" s="28"/>
    </row>
    <row r="2392" spans="1:69" ht="12.75" customHeight="1">
      <c r="A2392" s="19"/>
      <c r="B2392" s="19"/>
      <c r="C2392" s="17"/>
      <c r="D2392" s="19"/>
      <c r="E2392" s="19"/>
      <c r="F2392" s="20"/>
      <c r="G2392" s="19"/>
      <c r="H2392" s="41"/>
      <c r="I2392" s="41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19"/>
      <c r="AG2392" s="19"/>
      <c r="AH2392" s="19"/>
      <c r="AI2392" s="19"/>
      <c r="AJ2392" s="19"/>
      <c r="AK2392" s="19"/>
      <c r="AL2392" s="19"/>
      <c r="AM2392" s="19"/>
      <c r="AN2392" s="19"/>
      <c r="AO2392" s="19"/>
      <c r="AP2392" s="19"/>
      <c r="AQ2392" s="19"/>
      <c r="AR2392" s="19"/>
      <c r="AS2392" s="19"/>
      <c r="AT2392" s="19"/>
      <c r="AU2392" s="19"/>
      <c r="AV2392" s="19"/>
      <c r="AW2392" s="28"/>
      <c r="AX2392" s="28"/>
      <c r="AY2392" s="28"/>
      <c r="AZ2392" s="28"/>
      <c r="BA2392" s="28"/>
      <c r="BB2392" s="28"/>
      <c r="BC2392" s="28"/>
      <c r="BD2392" s="28"/>
      <c r="BE2392" s="28"/>
      <c r="BF2392" s="28"/>
      <c r="BG2392" s="28"/>
      <c r="BH2392" s="28"/>
      <c r="BI2392" s="28"/>
      <c r="BJ2392" s="28"/>
      <c r="BK2392" s="28"/>
      <c r="BL2392" s="28"/>
      <c r="BM2392" s="28"/>
      <c r="BN2392" s="28"/>
      <c r="BO2392" s="28"/>
      <c r="BP2392" s="28"/>
      <c r="BQ2392" s="28"/>
    </row>
    <row r="2393" spans="1:69" ht="12.75" customHeight="1">
      <c r="A2393" s="19"/>
      <c r="B2393" s="19"/>
      <c r="C2393" s="17"/>
      <c r="D2393" s="19"/>
      <c r="E2393" s="19"/>
      <c r="F2393" s="20"/>
      <c r="G2393" s="19"/>
      <c r="H2393" s="41"/>
      <c r="I2393" s="41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  <c r="AG2393" s="19"/>
      <c r="AH2393" s="19"/>
      <c r="AI2393" s="19"/>
      <c r="AJ2393" s="19"/>
      <c r="AK2393" s="19"/>
      <c r="AL2393" s="19"/>
      <c r="AM2393" s="19"/>
      <c r="AN2393" s="19"/>
      <c r="AO2393" s="19"/>
      <c r="AP2393" s="19"/>
      <c r="AQ2393" s="19"/>
      <c r="AR2393" s="19"/>
      <c r="AS2393" s="19"/>
      <c r="AT2393" s="19"/>
      <c r="AU2393" s="19"/>
      <c r="AV2393" s="19"/>
      <c r="AW2393" s="28"/>
      <c r="AX2393" s="28"/>
      <c r="AY2393" s="28"/>
      <c r="AZ2393" s="28"/>
      <c r="BA2393" s="28"/>
      <c r="BB2393" s="28"/>
      <c r="BC2393" s="28"/>
      <c r="BD2393" s="28"/>
      <c r="BE2393" s="28"/>
      <c r="BF2393" s="28"/>
      <c r="BG2393" s="28"/>
      <c r="BH2393" s="28"/>
      <c r="BI2393" s="28"/>
      <c r="BJ2393" s="28"/>
      <c r="BK2393" s="28"/>
      <c r="BL2393" s="28"/>
      <c r="BM2393" s="28"/>
      <c r="BN2393" s="28"/>
      <c r="BO2393" s="28"/>
      <c r="BP2393" s="28"/>
      <c r="BQ2393" s="28"/>
    </row>
    <row r="2394" spans="1:69" ht="12.75" customHeight="1">
      <c r="A2394" s="19"/>
      <c r="B2394" s="19"/>
      <c r="C2394" s="17"/>
      <c r="D2394" s="19"/>
      <c r="E2394" s="19"/>
      <c r="F2394" s="20"/>
      <c r="G2394" s="19"/>
      <c r="H2394" s="41"/>
      <c r="I2394" s="41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19"/>
      <c r="AG2394" s="19"/>
      <c r="AH2394" s="19"/>
      <c r="AI2394" s="19"/>
      <c r="AJ2394" s="19"/>
      <c r="AK2394" s="19"/>
      <c r="AL2394" s="19"/>
      <c r="AM2394" s="19"/>
      <c r="AN2394" s="19"/>
      <c r="AO2394" s="19"/>
      <c r="AP2394" s="19"/>
      <c r="AQ2394" s="19"/>
      <c r="AR2394" s="19"/>
      <c r="AS2394" s="19"/>
      <c r="AT2394" s="19"/>
      <c r="AU2394" s="19"/>
      <c r="AV2394" s="19"/>
      <c r="AW2394" s="28"/>
      <c r="AX2394" s="28"/>
      <c r="AY2394" s="28"/>
      <c r="AZ2394" s="28"/>
      <c r="BA2394" s="28"/>
      <c r="BB2394" s="28"/>
      <c r="BC2394" s="28"/>
      <c r="BD2394" s="28"/>
      <c r="BE2394" s="28"/>
      <c r="BF2394" s="28"/>
      <c r="BG2394" s="28"/>
      <c r="BH2394" s="28"/>
      <c r="BI2394" s="28"/>
      <c r="BJ2394" s="28"/>
      <c r="BK2394" s="28"/>
      <c r="BL2394" s="28"/>
      <c r="BM2394" s="28"/>
      <c r="BN2394" s="28"/>
      <c r="BO2394" s="28"/>
      <c r="BP2394" s="28"/>
      <c r="BQ2394" s="28"/>
    </row>
    <row r="2395" spans="1:69" ht="12.75" customHeight="1">
      <c r="A2395" s="19"/>
      <c r="B2395" s="19"/>
      <c r="C2395" s="17"/>
      <c r="D2395" s="19"/>
      <c r="E2395" s="19"/>
      <c r="F2395" s="20"/>
      <c r="G2395" s="19"/>
      <c r="H2395" s="41"/>
      <c r="I2395" s="41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19"/>
      <c r="AG2395" s="19"/>
      <c r="AH2395" s="19"/>
      <c r="AI2395" s="19"/>
      <c r="AJ2395" s="19"/>
      <c r="AK2395" s="19"/>
      <c r="AL2395" s="19"/>
      <c r="AM2395" s="19"/>
      <c r="AN2395" s="19"/>
      <c r="AO2395" s="19"/>
      <c r="AP2395" s="19"/>
      <c r="AQ2395" s="19"/>
      <c r="AR2395" s="19"/>
      <c r="AS2395" s="19"/>
      <c r="AT2395" s="19"/>
      <c r="AU2395" s="19"/>
      <c r="AV2395" s="19"/>
      <c r="AW2395" s="28"/>
      <c r="AX2395" s="28"/>
      <c r="AY2395" s="28"/>
      <c r="AZ2395" s="28"/>
      <c r="BA2395" s="28"/>
      <c r="BB2395" s="28"/>
      <c r="BC2395" s="28"/>
      <c r="BD2395" s="28"/>
      <c r="BE2395" s="28"/>
      <c r="BF2395" s="28"/>
      <c r="BG2395" s="28"/>
      <c r="BH2395" s="28"/>
      <c r="BI2395" s="28"/>
      <c r="BJ2395" s="28"/>
      <c r="BK2395" s="28"/>
      <c r="BL2395" s="28"/>
      <c r="BM2395" s="28"/>
      <c r="BN2395" s="28"/>
      <c r="BO2395" s="28"/>
      <c r="BP2395" s="28"/>
      <c r="BQ2395" s="28"/>
    </row>
    <row r="2396" spans="1:69" ht="12.75" customHeight="1">
      <c r="A2396" s="19"/>
      <c r="B2396" s="19"/>
      <c r="C2396" s="17"/>
      <c r="D2396" s="19"/>
      <c r="E2396" s="19"/>
      <c r="F2396" s="20"/>
      <c r="G2396" s="19"/>
      <c r="H2396" s="41"/>
      <c r="I2396" s="41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19"/>
      <c r="AG2396" s="19"/>
      <c r="AH2396" s="19"/>
      <c r="AI2396" s="19"/>
      <c r="AJ2396" s="19"/>
      <c r="AK2396" s="19"/>
      <c r="AL2396" s="19"/>
      <c r="AM2396" s="19"/>
      <c r="AN2396" s="19"/>
      <c r="AO2396" s="19"/>
      <c r="AP2396" s="19"/>
      <c r="AQ2396" s="19"/>
      <c r="AR2396" s="19"/>
      <c r="AS2396" s="19"/>
      <c r="AT2396" s="19"/>
      <c r="AU2396" s="19"/>
      <c r="AV2396" s="19"/>
      <c r="AW2396" s="28"/>
      <c r="AX2396" s="28"/>
      <c r="AY2396" s="28"/>
      <c r="AZ2396" s="28"/>
      <c r="BA2396" s="28"/>
      <c r="BB2396" s="28"/>
      <c r="BC2396" s="28"/>
      <c r="BD2396" s="28"/>
      <c r="BE2396" s="28"/>
      <c r="BF2396" s="28"/>
      <c r="BG2396" s="28"/>
      <c r="BH2396" s="28"/>
      <c r="BI2396" s="28"/>
      <c r="BJ2396" s="28"/>
      <c r="BK2396" s="28"/>
      <c r="BL2396" s="28"/>
      <c r="BM2396" s="28"/>
      <c r="BN2396" s="28"/>
      <c r="BO2396" s="28"/>
      <c r="BP2396" s="28"/>
      <c r="BQ2396" s="28"/>
    </row>
    <row r="2397" spans="1:69" ht="12.75" customHeight="1">
      <c r="A2397" s="19"/>
      <c r="B2397" s="19"/>
      <c r="C2397" s="17"/>
      <c r="D2397" s="19"/>
      <c r="E2397" s="19"/>
      <c r="F2397" s="20"/>
      <c r="G2397" s="19"/>
      <c r="H2397" s="41"/>
      <c r="I2397" s="41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19"/>
      <c r="AG2397" s="19"/>
      <c r="AH2397" s="19"/>
      <c r="AI2397" s="19"/>
      <c r="AJ2397" s="19"/>
      <c r="AK2397" s="19"/>
      <c r="AL2397" s="19"/>
      <c r="AM2397" s="19"/>
      <c r="AN2397" s="19"/>
      <c r="AO2397" s="19"/>
      <c r="AP2397" s="19"/>
      <c r="AQ2397" s="19"/>
      <c r="AR2397" s="19"/>
      <c r="AS2397" s="19"/>
      <c r="AT2397" s="19"/>
      <c r="AU2397" s="19"/>
      <c r="AV2397" s="19"/>
      <c r="AW2397" s="28"/>
      <c r="AX2397" s="28"/>
      <c r="AY2397" s="28"/>
      <c r="AZ2397" s="28"/>
      <c r="BA2397" s="28"/>
      <c r="BB2397" s="28"/>
      <c r="BC2397" s="28"/>
      <c r="BD2397" s="28"/>
      <c r="BE2397" s="28"/>
      <c r="BF2397" s="28"/>
      <c r="BG2397" s="28"/>
      <c r="BH2397" s="28"/>
      <c r="BI2397" s="28"/>
      <c r="BJ2397" s="28"/>
      <c r="BK2397" s="28"/>
      <c r="BL2397" s="28"/>
      <c r="BM2397" s="28"/>
      <c r="BN2397" s="28"/>
      <c r="BO2397" s="28"/>
      <c r="BP2397" s="28"/>
      <c r="BQ2397" s="28"/>
    </row>
    <row r="2398" spans="1:69" ht="12.75" customHeight="1">
      <c r="A2398" s="19"/>
      <c r="B2398" s="19"/>
      <c r="C2398" s="17"/>
      <c r="D2398" s="19"/>
      <c r="E2398" s="19"/>
      <c r="F2398" s="20"/>
      <c r="G2398" s="19"/>
      <c r="H2398" s="41"/>
      <c r="I2398" s="41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19"/>
      <c r="AG2398" s="19"/>
      <c r="AH2398" s="19"/>
      <c r="AI2398" s="19"/>
      <c r="AJ2398" s="19"/>
      <c r="AK2398" s="19"/>
      <c r="AL2398" s="19"/>
      <c r="AM2398" s="19"/>
      <c r="AN2398" s="19"/>
      <c r="AO2398" s="19"/>
      <c r="AP2398" s="19"/>
      <c r="AQ2398" s="19"/>
      <c r="AR2398" s="19"/>
      <c r="AS2398" s="19"/>
      <c r="AT2398" s="19"/>
      <c r="AU2398" s="19"/>
      <c r="AV2398" s="19"/>
      <c r="AW2398" s="28"/>
      <c r="AX2398" s="28"/>
      <c r="AY2398" s="28"/>
      <c r="AZ2398" s="28"/>
      <c r="BA2398" s="28"/>
      <c r="BB2398" s="28"/>
      <c r="BC2398" s="28"/>
      <c r="BD2398" s="28"/>
      <c r="BE2398" s="28"/>
      <c r="BF2398" s="28"/>
      <c r="BG2398" s="28"/>
      <c r="BH2398" s="28"/>
      <c r="BI2398" s="28"/>
      <c r="BJ2398" s="28"/>
      <c r="BK2398" s="28"/>
      <c r="BL2398" s="28"/>
      <c r="BM2398" s="28"/>
      <c r="BN2398" s="28"/>
      <c r="BO2398" s="28"/>
      <c r="BP2398" s="28"/>
      <c r="BQ2398" s="28"/>
    </row>
    <row r="2399" spans="1:69" ht="12.75" customHeight="1">
      <c r="A2399" s="19"/>
      <c r="B2399" s="19"/>
      <c r="C2399" s="17"/>
      <c r="D2399" s="19"/>
      <c r="E2399" s="19"/>
      <c r="F2399" s="20"/>
      <c r="G2399" s="19"/>
      <c r="H2399" s="41"/>
      <c r="I2399" s="41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19"/>
      <c r="AG2399" s="19"/>
      <c r="AH2399" s="19"/>
      <c r="AI2399" s="19"/>
      <c r="AJ2399" s="19"/>
      <c r="AK2399" s="19"/>
      <c r="AL2399" s="19"/>
      <c r="AM2399" s="19"/>
      <c r="AN2399" s="19"/>
      <c r="AO2399" s="19"/>
      <c r="AP2399" s="19"/>
      <c r="AQ2399" s="19"/>
      <c r="AR2399" s="19"/>
      <c r="AS2399" s="19"/>
      <c r="AT2399" s="19"/>
      <c r="AU2399" s="19"/>
      <c r="AV2399" s="19"/>
      <c r="AW2399" s="28"/>
      <c r="AX2399" s="28"/>
      <c r="AY2399" s="28"/>
      <c r="AZ2399" s="28"/>
      <c r="BA2399" s="28"/>
      <c r="BB2399" s="28"/>
      <c r="BC2399" s="28"/>
      <c r="BD2399" s="28"/>
      <c r="BE2399" s="28"/>
      <c r="BF2399" s="28"/>
      <c r="BG2399" s="28"/>
      <c r="BH2399" s="28"/>
      <c r="BI2399" s="28"/>
      <c r="BJ2399" s="28"/>
      <c r="BK2399" s="28"/>
      <c r="BL2399" s="28"/>
      <c r="BM2399" s="28"/>
      <c r="BN2399" s="28"/>
      <c r="BO2399" s="28"/>
      <c r="BP2399" s="28"/>
      <c r="BQ2399" s="28"/>
    </row>
    <row r="2400" spans="1:48" ht="12.75" customHeight="1">
      <c r="A2400" s="24"/>
      <c r="B2400" s="24"/>
      <c r="C2400" s="14"/>
      <c r="D2400" s="24"/>
      <c r="E2400" s="24"/>
      <c r="F2400" s="25"/>
      <c r="G2400" s="24"/>
      <c r="H2400" s="42"/>
      <c r="I2400" s="42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  <c r="U2400" s="24"/>
      <c r="V2400" s="24"/>
      <c r="W2400" s="24"/>
      <c r="X2400" s="24"/>
      <c r="Y2400" s="24"/>
      <c r="Z2400" s="24"/>
      <c r="AA2400" s="24"/>
      <c r="AB2400" s="24"/>
      <c r="AC2400" s="24"/>
      <c r="AD2400" s="24"/>
      <c r="AE2400" s="24"/>
      <c r="AF2400" s="24"/>
      <c r="AG2400" s="24"/>
      <c r="AH2400" s="24"/>
      <c r="AI2400" s="24"/>
      <c r="AJ2400" s="24"/>
      <c r="AK2400" s="24"/>
      <c r="AL2400" s="24"/>
      <c r="AM2400" s="24"/>
      <c r="AN2400" s="24"/>
      <c r="AO2400" s="24"/>
      <c r="AP2400" s="24"/>
      <c r="AQ2400" s="24"/>
      <c r="AR2400" s="24"/>
      <c r="AS2400" s="24"/>
      <c r="AT2400" s="24"/>
      <c r="AU2400" s="24"/>
      <c r="AV2400" s="24"/>
    </row>
    <row r="2401" spans="1:48" ht="12.75" customHeight="1">
      <c r="A2401" s="24"/>
      <c r="B2401" s="24"/>
      <c r="C2401" s="14"/>
      <c r="D2401" s="24"/>
      <c r="E2401" s="24"/>
      <c r="F2401" s="25"/>
      <c r="G2401" s="24"/>
      <c r="H2401" s="42"/>
      <c r="I2401" s="42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/>
      <c r="T2401" s="24"/>
      <c r="U2401" s="24"/>
      <c r="V2401" s="24"/>
      <c r="W2401" s="24"/>
      <c r="X2401" s="24"/>
      <c r="Y2401" s="24"/>
      <c r="Z2401" s="24"/>
      <c r="AA2401" s="24"/>
      <c r="AB2401" s="24"/>
      <c r="AC2401" s="24"/>
      <c r="AD2401" s="24"/>
      <c r="AE2401" s="24"/>
      <c r="AF2401" s="24"/>
      <c r="AG2401" s="24"/>
      <c r="AH2401" s="24"/>
      <c r="AI2401" s="24"/>
      <c r="AJ2401" s="24"/>
      <c r="AK2401" s="24"/>
      <c r="AL2401" s="24"/>
      <c r="AM2401" s="24"/>
      <c r="AN2401" s="24"/>
      <c r="AO2401" s="24"/>
      <c r="AP2401" s="24"/>
      <c r="AQ2401" s="24"/>
      <c r="AR2401" s="24"/>
      <c r="AS2401" s="24"/>
      <c r="AT2401" s="24"/>
      <c r="AU2401" s="24"/>
      <c r="AV2401" s="24"/>
    </row>
    <row r="2402" spans="1:48" ht="12.75" customHeight="1">
      <c r="A2402" s="24"/>
      <c r="B2402" s="24"/>
      <c r="C2402" s="14"/>
      <c r="D2402" s="24"/>
      <c r="E2402" s="24"/>
      <c r="F2402" s="25"/>
      <c r="G2402" s="24"/>
      <c r="H2402" s="42"/>
      <c r="I2402" s="42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/>
      <c r="T2402" s="24"/>
      <c r="U2402" s="24"/>
      <c r="V2402" s="24"/>
      <c r="W2402" s="24"/>
      <c r="X2402" s="24"/>
      <c r="Y2402" s="24"/>
      <c r="Z2402" s="24"/>
      <c r="AA2402" s="24"/>
      <c r="AB2402" s="24"/>
      <c r="AC2402" s="24"/>
      <c r="AD2402" s="24"/>
      <c r="AE2402" s="24"/>
      <c r="AF2402" s="24"/>
      <c r="AG2402" s="24"/>
      <c r="AH2402" s="24"/>
      <c r="AI2402" s="24"/>
      <c r="AJ2402" s="24"/>
      <c r="AK2402" s="24"/>
      <c r="AL2402" s="24"/>
      <c r="AM2402" s="24"/>
      <c r="AN2402" s="24"/>
      <c r="AO2402" s="24"/>
      <c r="AP2402" s="24"/>
      <c r="AQ2402" s="24"/>
      <c r="AR2402" s="24"/>
      <c r="AS2402" s="24"/>
      <c r="AT2402" s="24"/>
      <c r="AU2402" s="24"/>
      <c r="AV2402" s="24"/>
    </row>
    <row r="2403" spans="1:48" ht="12.75" customHeight="1">
      <c r="A2403" s="24"/>
      <c r="B2403" s="24"/>
      <c r="C2403" s="14"/>
      <c r="D2403" s="24"/>
      <c r="E2403" s="24"/>
      <c r="F2403" s="25"/>
      <c r="G2403" s="24"/>
      <c r="H2403" s="42"/>
      <c r="I2403" s="42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/>
      <c r="T2403" s="24"/>
      <c r="U2403" s="24"/>
      <c r="V2403" s="24"/>
      <c r="W2403" s="24"/>
      <c r="X2403" s="24"/>
      <c r="Y2403" s="24"/>
      <c r="Z2403" s="24"/>
      <c r="AA2403" s="24"/>
      <c r="AB2403" s="24"/>
      <c r="AC2403" s="24"/>
      <c r="AD2403" s="24"/>
      <c r="AE2403" s="24"/>
      <c r="AF2403" s="24"/>
      <c r="AG2403" s="24"/>
      <c r="AH2403" s="24"/>
      <c r="AI2403" s="24"/>
      <c r="AJ2403" s="24"/>
      <c r="AK2403" s="24"/>
      <c r="AL2403" s="24"/>
      <c r="AM2403" s="24"/>
      <c r="AN2403" s="24"/>
      <c r="AO2403" s="24"/>
      <c r="AP2403" s="24"/>
      <c r="AQ2403" s="24"/>
      <c r="AR2403" s="24"/>
      <c r="AS2403" s="24"/>
      <c r="AT2403" s="24"/>
      <c r="AU2403" s="24"/>
      <c r="AV2403" s="24"/>
    </row>
    <row r="2404" spans="1:48" ht="12.75" customHeight="1">
      <c r="A2404" s="24"/>
      <c r="B2404" s="24"/>
      <c r="C2404" s="14"/>
      <c r="D2404" s="24"/>
      <c r="E2404" s="24"/>
      <c r="F2404" s="25"/>
      <c r="G2404" s="24"/>
      <c r="H2404" s="42"/>
      <c r="I2404" s="42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/>
      <c r="T2404" s="24"/>
      <c r="U2404" s="24"/>
      <c r="V2404" s="24"/>
      <c r="W2404" s="24"/>
      <c r="X2404" s="24"/>
      <c r="Y2404" s="24"/>
      <c r="Z2404" s="24"/>
      <c r="AA2404" s="24"/>
      <c r="AB2404" s="24"/>
      <c r="AC2404" s="24"/>
      <c r="AD2404" s="24"/>
      <c r="AE2404" s="24"/>
      <c r="AF2404" s="24"/>
      <c r="AG2404" s="24"/>
      <c r="AH2404" s="24"/>
      <c r="AI2404" s="24"/>
      <c r="AJ2404" s="24"/>
      <c r="AK2404" s="24"/>
      <c r="AL2404" s="24"/>
      <c r="AM2404" s="24"/>
      <c r="AN2404" s="24"/>
      <c r="AO2404" s="24"/>
      <c r="AP2404" s="24"/>
      <c r="AQ2404" s="24"/>
      <c r="AR2404" s="24"/>
      <c r="AS2404" s="24"/>
      <c r="AT2404" s="24"/>
      <c r="AU2404" s="24"/>
      <c r="AV2404" s="24"/>
    </row>
    <row r="2405" spans="1:48" ht="12.75" customHeight="1">
      <c r="A2405" s="24"/>
      <c r="B2405" s="24"/>
      <c r="C2405" s="14"/>
      <c r="D2405" s="24"/>
      <c r="E2405" s="24"/>
      <c r="F2405" s="25"/>
      <c r="G2405" s="24"/>
      <c r="H2405" s="42"/>
      <c r="I2405" s="42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24"/>
      <c r="AD2405" s="24"/>
      <c r="AE2405" s="24"/>
      <c r="AF2405" s="24"/>
      <c r="AG2405" s="24"/>
      <c r="AH2405" s="24"/>
      <c r="AI2405" s="24"/>
      <c r="AJ2405" s="24"/>
      <c r="AK2405" s="24"/>
      <c r="AL2405" s="24"/>
      <c r="AM2405" s="24"/>
      <c r="AN2405" s="24"/>
      <c r="AO2405" s="24"/>
      <c r="AP2405" s="24"/>
      <c r="AQ2405" s="24"/>
      <c r="AR2405" s="24"/>
      <c r="AS2405" s="24"/>
      <c r="AT2405" s="24"/>
      <c r="AU2405" s="24"/>
      <c r="AV2405" s="24"/>
    </row>
    <row r="2406" spans="1:48" ht="12.75" customHeight="1">
      <c r="A2406" s="24"/>
      <c r="B2406" s="24"/>
      <c r="C2406" s="14"/>
      <c r="D2406" s="24"/>
      <c r="E2406" s="24"/>
      <c r="F2406" s="25"/>
      <c r="G2406" s="24"/>
      <c r="H2406" s="42"/>
      <c r="I2406" s="42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/>
      <c r="T2406" s="24"/>
      <c r="U2406" s="24"/>
      <c r="V2406" s="24"/>
      <c r="W2406" s="24"/>
      <c r="X2406" s="24"/>
      <c r="Y2406" s="24"/>
      <c r="Z2406" s="24"/>
      <c r="AA2406" s="24"/>
      <c r="AB2406" s="24"/>
      <c r="AC2406" s="24"/>
      <c r="AD2406" s="24"/>
      <c r="AE2406" s="24"/>
      <c r="AF2406" s="24"/>
      <c r="AG2406" s="24"/>
      <c r="AH2406" s="24"/>
      <c r="AI2406" s="24"/>
      <c r="AJ2406" s="24"/>
      <c r="AK2406" s="24"/>
      <c r="AL2406" s="24"/>
      <c r="AM2406" s="24"/>
      <c r="AN2406" s="24"/>
      <c r="AO2406" s="24"/>
      <c r="AP2406" s="24"/>
      <c r="AQ2406" s="24"/>
      <c r="AR2406" s="24"/>
      <c r="AS2406" s="24"/>
      <c r="AT2406" s="24"/>
      <c r="AU2406" s="24"/>
      <c r="AV2406" s="24"/>
    </row>
    <row r="2407" spans="1:48" ht="12.75" customHeight="1">
      <c r="A2407" s="24"/>
      <c r="B2407" s="24"/>
      <c r="C2407" s="14"/>
      <c r="D2407" s="24"/>
      <c r="E2407" s="24"/>
      <c r="F2407" s="25"/>
      <c r="G2407" s="24"/>
      <c r="H2407" s="42"/>
      <c r="I2407" s="42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/>
      <c r="T2407" s="24"/>
      <c r="U2407" s="24"/>
      <c r="V2407" s="24"/>
      <c r="W2407" s="24"/>
      <c r="X2407" s="24"/>
      <c r="Y2407" s="24"/>
      <c r="Z2407" s="24"/>
      <c r="AA2407" s="24"/>
      <c r="AB2407" s="24"/>
      <c r="AC2407" s="24"/>
      <c r="AD2407" s="24"/>
      <c r="AE2407" s="24"/>
      <c r="AF2407" s="24"/>
      <c r="AG2407" s="24"/>
      <c r="AH2407" s="24"/>
      <c r="AI2407" s="24"/>
      <c r="AJ2407" s="24"/>
      <c r="AK2407" s="24"/>
      <c r="AL2407" s="24"/>
      <c r="AM2407" s="24"/>
      <c r="AN2407" s="24"/>
      <c r="AO2407" s="24"/>
      <c r="AP2407" s="24"/>
      <c r="AQ2407" s="24"/>
      <c r="AR2407" s="24"/>
      <c r="AS2407" s="24"/>
      <c r="AT2407" s="24"/>
      <c r="AU2407" s="24"/>
      <c r="AV2407" s="24"/>
    </row>
    <row r="2408" spans="1:48" ht="12.75" customHeight="1">
      <c r="A2408" s="24"/>
      <c r="B2408" s="24"/>
      <c r="C2408" s="14"/>
      <c r="D2408" s="24"/>
      <c r="E2408" s="24"/>
      <c r="F2408" s="25"/>
      <c r="G2408" s="24"/>
      <c r="H2408" s="42"/>
      <c r="I2408" s="42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/>
      <c r="T2408" s="24"/>
      <c r="U2408" s="24"/>
      <c r="V2408" s="24"/>
      <c r="W2408" s="24"/>
      <c r="X2408" s="24"/>
      <c r="Y2408" s="24"/>
      <c r="Z2408" s="24"/>
      <c r="AA2408" s="24"/>
      <c r="AB2408" s="24"/>
      <c r="AC2408" s="24"/>
      <c r="AD2408" s="24"/>
      <c r="AE2408" s="24"/>
      <c r="AF2408" s="24"/>
      <c r="AG2408" s="24"/>
      <c r="AH2408" s="24"/>
      <c r="AI2408" s="24"/>
      <c r="AJ2408" s="24"/>
      <c r="AK2408" s="24"/>
      <c r="AL2408" s="24"/>
      <c r="AM2408" s="24"/>
      <c r="AN2408" s="24"/>
      <c r="AO2408" s="24"/>
      <c r="AP2408" s="24"/>
      <c r="AQ2408" s="24"/>
      <c r="AR2408" s="24"/>
      <c r="AS2408" s="24"/>
      <c r="AT2408" s="24"/>
      <c r="AU2408" s="24"/>
      <c r="AV2408" s="24"/>
    </row>
    <row r="2409" spans="1:48" ht="12.75" customHeight="1">
      <c r="A2409" s="24"/>
      <c r="B2409" s="24"/>
      <c r="C2409" s="14"/>
      <c r="D2409" s="24"/>
      <c r="E2409" s="24"/>
      <c r="F2409" s="25"/>
      <c r="G2409" s="24"/>
      <c r="H2409" s="42"/>
      <c r="I2409" s="42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/>
      <c r="T2409" s="24"/>
      <c r="U2409" s="24"/>
      <c r="V2409" s="24"/>
      <c r="W2409" s="24"/>
      <c r="X2409" s="24"/>
      <c r="Y2409" s="24"/>
      <c r="Z2409" s="24"/>
      <c r="AA2409" s="24"/>
      <c r="AB2409" s="24"/>
      <c r="AC2409" s="24"/>
      <c r="AD2409" s="24"/>
      <c r="AE2409" s="24"/>
      <c r="AF2409" s="24"/>
      <c r="AG2409" s="24"/>
      <c r="AH2409" s="24"/>
      <c r="AI2409" s="24"/>
      <c r="AJ2409" s="24"/>
      <c r="AK2409" s="24"/>
      <c r="AL2409" s="24"/>
      <c r="AM2409" s="24"/>
      <c r="AN2409" s="24"/>
      <c r="AO2409" s="24"/>
      <c r="AP2409" s="24"/>
      <c r="AQ2409" s="24"/>
      <c r="AR2409" s="24"/>
      <c r="AS2409" s="24"/>
      <c r="AT2409" s="24"/>
      <c r="AU2409" s="24"/>
      <c r="AV2409" s="24"/>
    </row>
    <row r="2410" spans="1:48" ht="12.75" customHeight="1">
      <c r="A2410" s="24"/>
      <c r="B2410" s="24"/>
      <c r="C2410" s="14"/>
      <c r="D2410" s="24"/>
      <c r="E2410" s="24"/>
      <c r="F2410" s="25"/>
      <c r="G2410" s="24"/>
      <c r="H2410" s="42"/>
      <c r="I2410" s="42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/>
      <c r="T2410" s="24"/>
      <c r="U2410" s="24"/>
      <c r="V2410" s="24"/>
      <c r="W2410" s="24"/>
      <c r="X2410" s="24"/>
      <c r="Y2410" s="24"/>
      <c r="Z2410" s="24"/>
      <c r="AA2410" s="24"/>
      <c r="AB2410" s="24"/>
      <c r="AC2410" s="24"/>
      <c r="AD2410" s="24"/>
      <c r="AE2410" s="24"/>
      <c r="AF2410" s="24"/>
      <c r="AG2410" s="24"/>
      <c r="AH2410" s="24"/>
      <c r="AI2410" s="24"/>
      <c r="AJ2410" s="24"/>
      <c r="AK2410" s="24"/>
      <c r="AL2410" s="24"/>
      <c r="AM2410" s="24"/>
      <c r="AN2410" s="24"/>
      <c r="AO2410" s="24"/>
      <c r="AP2410" s="24"/>
      <c r="AQ2410" s="24"/>
      <c r="AR2410" s="24"/>
      <c r="AS2410" s="24"/>
      <c r="AT2410" s="24"/>
      <c r="AU2410" s="24"/>
      <c r="AV2410" s="24"/>
    </row>
    <row r="2411" spans="1:48" ht="12.75" customHeight="1">
      <c r="A2411" s="24"/>
      <c r="B2411" s="24"/>
      <c r="C2411" s="14"/>
      <c r="D2411" s="24"/>
      <c r="E2411" s="24"/>
      <c r="F2411" s="25"/>
      <c r="G2411" s="24"/>
      <c r="H2411" s="42"/>
      <c r="I2411" s="42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/>
      <c r="T2411" s="24"/>
      <c r="U2411" s="24"/>
      <c r="V2411" s="24"/>
      <c r="W2411" s="24"/>
      <c r="X2411" s="24"/>
      <c r="Y2411" s="24"/>
      <c r="Z2411" s="24"/>
      <c r="AA2411" s="24"/>
      <c r="AB2411" s="24"/>
      <c r="AC2411" s="24"/>
      <c r="AD2411" s="24"/>
      <c r="AE2411" s="24"/>
      <c r="AF2411" s="24"/>
      <c r="AG2411" s="24"/>
      <c r="AH2411" s="24"/>
      <c r="AI2411" s="24"/>
      <c r="AJ2411" s="24"/>
      <c r="AK2411" s="24"/>
      <c r="AL2411" s="24"/>
      <c r="AM2411" s="24"/>
      <c r="AN2411" s="24"/>
      <c r="AO2411" s="24"/>
      <c r="AP2411" s="24"/>
      <c r="AQ2411" s="24"/>
      <c r="AR2411" s="24"/>
      <c r="AS2411" s="24"/>
      <c r="AT2411" s="24"/>
      <c r="AU2411" s="24"/>
      <c r="AV2411" s="24"/>
    </row>
    <row r="2412" spans="1:48" ht="12.75" customHeight="1">
      <c r="A2412" s="24"/>
      <c r="B2412" s="24"/>
      <c r="C2412" s="14"/>
      <c r="D2412" s="24"/>
      <c r="E2412" s="24"/>
      <c r="F2412" s="25"/>
      <c r="G2412" s="24"/>
      <c r="H2412" s="42"/>
      <c r="I2412" s="42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/>
      <c r="T2412" s="24"/>
      <c r="U2412" s="24"/>
      <c r="V2412" s="24"/>
      <c r="W2412" s="24"/>
      <c r="X2412" s="24"/>
      <c r="Y2412" s="24"/>
      <c r="Z2412" s="24"/>
      <c r="AA2412" s="24"/>
      <c r="AB2412" s="24"/>
      <c r="AC2412" s="24"/>
      <c r="AD2412" s="24"/>
      <c r="AE2412" s="24"/>
      <c r="AF2412" s="24"/>
      <c r="AG2412" s="24"/>
      <c r="AH2412" s="24"/>
      <c r="AI2412" s="24"/>
      <c r="AJ2412" s="24"/>
      <c r="AK2412" s="24"/>
      <c r="AL2412" s="24"/>
      <c r="AM2412" s="24"/>
      <c r="AN2412" s="24"/>
      <c r="AO2412" s="24"/>
      <c r="AP2412" s="24"/>
      <c r="AQ2412" s="24"/>
      <c r="AR2412" s="24"/>
      <c r="AS2412" s="24"/>
      <c r="AT2412" s="24"/>
      <c r="AU2412" s="24"/>
      <c r="AV2412" s="24"/>
    </row>
    <row r="2413" spans="1:48" ht="12.75" customHeight="1">
      <c r="A2413" s="24"/>
      <c r="B2413" s="24"/>
      <c r="C2413" s="14"/>
      <c r="D2413" s="24"/>
      <c r="E2413" s="24"/>
      <c r="F2413" s="25"/>
      <c r="G2413" s="24"/>
      <c r="H2413" s="42"/>
      <c r="I2413" s="42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/>
      <c r="T2413" s="24"/>
      <c r="U2413" s="24"/>
      <c r="V2413" s="24"/>
      <c r="W2413" s="24"/>
      <c r="X2413" s="24"/>
      <c r="Y2413" s="24"/>
      <c r="Z2413" s="24"/>
      <c r="AA2413" s="24"/>
      <c r="AB2413" s="24"/>
      <c r="AC2413" s="24"/>
      <c r="AD2413" s="24"/>
      <c r="AE2413" s="24"/>
      <c r="AF2413" s="24"/>
      <c r="AG2413" s="24"/>
      <c r="AH2413" s="24"/>
      <c r="AI2413" s="24"/>
      <c r="AJ2413" s="24"/>
      <c r="AK2413" s="24"/>
      <c r="AL2413" s="24"/>
      <c r="AM2413" s="24"/>
      <c r="AN2413" s="24"/>
      <c r="AO2413" s="24"/>
      <c r="AP2413" s="24"/>
      <c r="AQ2413" s="24"/>
      <c r="AR2413" s="24"/>
      <c r="AS2413" s="24"/>
      <c r="AT2413" s="24"/>
      <c r="AU2413" s="24"/>
      <c r="AV2413" s="24"/>
    </row>
    <row r="2414" spans="1:48" ht="12.75" customHeight="1">
      <c r="A2414" s="24"/>
      <c r="B2414" s="24"/>
      <c r="C2414" s="14"/>
      <c r="D2414" s="24"/>
      <c r="E2414" s="24"/>
      <c r="F2414" s="25"/>
      <c r="G2414" s="24"/>
      <c r="H2414" s="42"/>
      <c r="I2414" s="42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/>
      <c r="T2414" s="24"/>
      <c r="U2414" s="24"/>
      <c r="V2414" s="24"/>
      <c r="W2414" s="24"/>
      <c r="X2414" s="24"/>
      <c r="Y2414" s="24"/>
      <c r="Z2414" s="24"/>
      <c r="AA2414" s="24"/>
      <c r="AB2414" s="24"/>
      <c r="AC2414" s="24"/>
      <c r="AD2414" s="24"/>
      <c r="AE2414" s="24"/>
      <c r="AF2414" s="24"/>
      <c r="AG2414" s="24"/>
      <c r="AH2414" s="24"/>
      <c r="AI2414" s="24"/>
      <c r="AJ2414" s="24"/>
      <c r="AK2414" s="24"/>
      <c r="AL2414" s="24"/>
      <c r="AM2414" s="24"/>
      <c r="AN2414" s="24"/>
      <c r="AO2414" s="24"/>
      <c r="AP2414" s="24"/>
      <c r="AQ2414" s="24"/>
      <c r="AR2414" s="24"/>
      <c r="AS2414" s="24"/>
      <c r="AT2414" s="24"/>
      <c r="AU2414" s="24"/>
      <c r="AV2414" s="24"/>
    </row>
    <row r="2415" spans="1:48" ht="12.75" customHeight="1">
      <c r="A2415" s="24"/>
      <c r="B2415" s="24"/>
      <c r="C2415" s="14"/>
      <c r="D2415" s="24"/>
      <c r="E2415" s="24"/>
      <c r="F2415" s="25"/>
      <c r="G2415" s="24"/>
      <c r="H2415" s="42"/>
      <c r="I2415" s="42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/>
      <c r="T2415" s="24"/>
      <c r="U2415" s="24"/>
      <c r="V2415" s="24"/>
      <c r="W2415" s="24"/>
      <c r="X2415" s="24"/>
      <c r="Y2415" s="24"/>
      <c r="Z2415" s="24"/>
      <c r="AA2415" s="24"/>
      <c r="AB2415" s="24"/>
      <c r="AC2415" s="24"/>
      <c r="AD2415" s="24"/>
      <c r="AE2415" s="24"/>
      <c r="AF2415" s="24"/>
      <c r="AG2415" s="24"/>
      <c r="AH2415" s="24"/>
      <c r="AI2415" s="24"/>
      <c r="AJ2415" s="24"/>
      <c r="AK2415" s="24"/>
      <c r="AL2415" s="24"/>
      <c r="AM2415" s="24"/>
      <c r="AN2415" s="24"/>
      <c r="AO2415" s="24"/>
      <c r="AP2415" s="24"/>
      <c r="AQ2415" s="24"/>
      <c r="AR2415" s="24"/>
      <c r="AS2415" s="24"/>
      <c r="AT2415" s="24"/>
      <c r="AU2415" s="24"/>
      <c r="AV2415" s="24"/>
    </row>
    <row r="2416" spans="1:48" ht="12.75" customHeight="1">
      <c r="A2416" s="24"/>
      <c r="B2416" s="24"/>
      <c r="C2416" s="14"/>
      <c r="D2416" s="24"/>
      <c r="E2416" s="24"/>
      <c r="F2416" s="25"/>
      <c r="G2416" s="24"/>
      <c r="H2416" s="42"/>
      <c r="I2416" s="42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/>
      <c r="T2416" s="24"/>
      <c r="U2416" s="24"/>
      <c r="V2416" s="24"/>
      <c r="W2416" s="24"/>
      <c r="X2416" s="24"/>
      <c r="Y2416" s="24"/>
      <c r="Z2416" s="24"/>
      <c r="AA2416" s="24"/>
      <c r="AB2416" s="24"/>
      <c r="AC2416" s="24"/>
      <c r="AD2416" s="24"/>
      <c r="AE2416" s="24"/>
      <c r="AF2416" s="24"/>
      <c r="AG2416" s="24"/>
      <c r="AH2416" s="24"/>
      <c r="AI2416" s="24"/>
      <c r="AJ2416" s="24"/>
      <c r="AK2416" s="24"/>
      <c r="AL2416" s="24"/>
      <c r="AM2416" s="24"/>
      <c r="AN2416" s="24"/>
      <c r="AO2416" s="24"/>
      <c r="AP2416" s="24"/>
      <c r="AQ2416" s="24"/>
      <c r="AR2416" s="24"/>
      <c r="AS2416" s="24"/>
      <c r="AT2416" s="24"/>
      <c r="AU2416" s="24"/>
      <c r="AV2416" s="24"/>
    </row>
    <row r="2417" spans="1:48" ht="12.75" customHeight="1">
      <c r="A2417" s="24"/>
      <c r="B2417" s="24"/>
      <c r="C2417" s="14"/>
      <c r="D2417" s="24"/>
      <c r="E2417" s="24"/>
      <c r="F2417" s="25"/>
      <c r="G2417" s="24"/>
      <c r="H2417" s="42"/>
      <c r="I2417" s="42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/>
      <c r="T2417" s="24"/>
      <c r="U2417" s="24"/>
      <c r="V2417" s="24"/>
      <c r="W2417" s="24"/>
      <c r="X2417" s="24"/>
      <c r="Y2417" s="24"/>
      <c r="Z2417" s="24"/>
      <c r="AA2417" s="24"/>
      <c r="AB2417" s="24"/>
      <c r="AC2417" s="24"/>
      <c r="AD2417" s="24"/>
      <c r="AE2417" s="24"/>
      <c r="AF2417" s="24"/>
      <c r="AG2417" s="24"/>
      <c r="AH2417" s="24"/>
      <c r="AI2417" s="24"/>
      <c r="AJ2417" s="24"/>
      <c r="AK2417" s="24"/>
      <c r="AL2417" s="24"/>
      <c r="AM2417" s="24"/>
      <c r="AN2417" s="24"/>
      <c r="AO2417" s="24"/>
      <c r="AP2417" s="24"/>
      <c r="AQ2417" s="24"/>
      <c r="AR2417" s="24"/>
      <c r="AS2417" s="24"/>
      <c r="AT2417" s="24"/>
      <c r="AU2417" s="24"/>
      <c r="AV2417" s="24"/>
    </row>
    <row r="2418" spans="1:48" ht="12.75" customHeight="1">
      <c r="A2418" s="24"/>
      <c r="B2418" s="24"/>
      <c r="C2418" s="14"/>
      <c r="D2418" s="24"/>
      <c r="E2418" s="24"/>
      <c r="F2418" s="25"/>
      <c r="G2418" s="24"/>
      <c r="H2418" s="42"/>
      <c r="I2418" s="42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/>
      <c r="T2418" s="24"/>
      <c r="U2418" s="24"/>
      <c r="V2418" s="24"/>
      <c r="W2418" s="24"/>
      <c r="X2418" s="24"/>
      <c r="Y2418" s="24"/>
      <c r="Z2418" s="24"/>
      <c r="AA2418" s="24"/>
      <c r="AB2418" s="24"/>
      <c r="AC2418" s="24"/>
      <c r="AD2418" s="24"/>
      <c r="AE2418" s="24"/>
      <c r="AF2418" s="24"/>
      <c r="AG2418" s="24"/>
      <c r="AH2418" s="24"/>
      <c r="AI2418" s="24"/>
      <c r="AJ2418" s="24"/>
      <c r="AK2418" s="24"/>
      <c r="AL2418" s="24"/>
      <c r="AM2418" s="24"/>
      <c r="AN2418" s="24"/>
      <c r="AO2418" s="24"/>
      <c r="AP2418" s="24"/>
      <c r="AQ2418" s="24"/>
      <c r="AR2418" s="24"/>
      <c r="AS2418" s="24"/>
      <c r="AT2418" s="24"/>
      <c r="AU2418" s="24"/>
      <c r="AV2418" s="24"/>
    </row>
    <row r="2419" spans="1:48" ht="12.75" customHeight="1">
      <c r="A2419" s="24"/>
      <c r="B2419" s="24"/>
      <c r="C2419" s="14"/>
      <c r="D2419" s="24"/>
      <c r="E2419" s="24"/>
      <c r="F2419" s="25"/>
      <c r="G2419" s="24"/>
      <c r="H2419" s="42"/>
      <c r="I2419" s="42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/>
      <c r="T2419" s="24"/>
      <c r="U2419" s="24"/>
      <c r="V2419" s="24"/>
      <c r="W2419" s="24"/>
      <c r="X2419" s="24"/>
      <c r="Y2419" s="24"/>
      <c r="Z2419" s="24"/>
      <c r="AA2419" s="24"/>
      <c r="AB2419" s="24"/>
      <c r="AC2419" s="24"/>
      <c r="AD2419" s="24"/>
      <c r="AE2419" s="24"/>
      <c r="AF2419" s="24"/>
      <c r="AG2419" s="24"/>
      <c r="AH2419" s="24"/>
      <c r="AI2419" s="24"/>
      <c r="AJ2419" s="24"/>
      <c r="AK2419" s="24"/>
      <c r="AL2419" s="24"/>
      <c r="AM2419" s="24"/>
      <c r="AN2419" s="24"/>
      <c r="AO2419" s="24"/>
      <c r="AP2419" s="24"/>
      <c r="AQ2419" s="24"/>
      <c r="AR2419" s="24"/>
      <c r="AS2419" s="24"/>
      <c r="AT2419" s="24"/>
      <c r="AU2419" s="24"/>
      <c r="AV2419" s="24"/>
    </row>
    <row r="2420" spans="1:48" ht="12.75" customHeight="1">
      <c r="A2420" s="24"/>
      <c r="B2420" s="24"/>
      <c r="C2420" s="14"/>
      <c r="D2420" s="24"/>
      <c r="E2420" s="24"/>
      <c r="F2420" s="25"/>
      <c r="G2420" s="24"/>
      <c r="H2420" s="42"/>
      <c r="I2420" s="42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/>
      <c r="T2420" s="24"/>
      <c r="U2420" s="24"/>
      <c r="V2420" s="24"/>
      <c r="W2420" s="24"/>
      <c r="X2420" s="24"/>
      <c r="Y2420" s="24"/>
      <c r="Z2420" s="24"/>
      <c r="AA2420" s="24"/>
      <c r="AB2420" s="24"/>
      <c r="AC2420" s="24"/>
      <c r="AD2420" s="24"/>
      <c r="AE2420" s="24"/>
      <c r="AF2420" s="24"/>
      <c r="AG2420" s="24"/>
      <c r="AH2420" s="24"/>
      <c r="AI2420" s="24"/>
      <c r="AJ2420" s="24"/>
      <c r="AK2420" s="24"/>
      <c r="AL2420" s="24"/>
      <c r="AM2420" s="24"/>
      <c r="AN2420" s="24"/>
      <c r="AO2420" s="24"/>
      <c r="AP2420" s="24"/>
      <c r="AQ2420" s="24"/>
      <c r="AR2420" s="24"/>
      <c r="AS2420" s="24"/>
      <c r="AT2420" s="24"/>
      <c r="AU2420" s="24"/>
      <c r="AV2420" s="24"/>
    </row>
    <row r="2421" spans="1:48" ht="12.75" customHeight="1">
      <c r="A2421" s="24"/>
      <c r="B2421" s="24"/>
      <c r="C2421" s="14"/>
      <c r="D2421" s="24"/>
      <c r="E2421" s="24"/>
      <c r="F2421" s="25"/>
      <c r="G2421" s="24"/>
      <c r="H2421" s="42"/>
      <c r="I2421" s="42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/>
      <c r="T2421" s="24"/>
      <c r="U2421" s="24"/>
      <c r="V2421" s="24"/>
      <c r="W2421" s="24"/>
      <c r="X2421" s="24"/>
      <c r="Y2421" s="24"/>
      <c r="Z2421" s="24"/>
      <c r="AA2421" s="24"/>
      <c r="AB2421" s="24"/>
      <c r="AC2421" s="24"/>
      <c r="AD2421" s="24"/>
      <c r="AE2421" s="24"/>
      <c r="AF2421" s="24"/>
      <c r="AG2421" s="24"/>
      <c r="AH2421" s="24"/>
      <c r="AI2421" s="24"/>
      <c r="AJ2421" s="24"/>
      <c r="AK2421" s="24"/>
      <c r="AL2421" s="24"/>
      <c r="AM2421" s="24"/>
      <c r="AN2421" s="24"/>
      <c r="AO2421" s="24"/>
      <c r="AP2421" s="24"/>
      <c r="AQ2421" s="24"/>
      <c r="AR2421" s="24"/>
      <c r="AS2421" s="24"/>
      <c r="AT2421" s="24"/>
      <c r="AU2421" s="24"/>
      <c r="AV2421" s="24"/>
    </row>
    <row r="2422" spans="1:48" ht="12.75" customHeight="1">
      <c r="A2422" s="24"/>
      <c r="B2422" s="24"/>
      <c r="C2422" s="14"/>
      <c r="D2422" s="24"/>
      <c r="E2422" s="24"/>
      <c r="F2422" s="25"/>
      <c r="G2422" s="24"/>
      <c r="H2422" s="42"/>
      <c r="I2422" s="42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/>
      <c r="T2422" s="24"/>
      <c r="U2422" s="24"/>
      <c r="V2422" s="24"/>
      <c r="W2422" s="24"/>
      <c r="X2422" s="24"/>
      <c r="Y2422" s="24"/>
      <c r="Z2422" s="24"/>
      <c r="AA2422" s="24"/>
      <c r="AB2422" s="24"/>
      <c r="AC2422" s="24"/>
      <c r="AD2422" s="24"/>
      <c r="AE2422" s="24"/>
      <c r="AF2422" s="24"/>
      <c r="AG2422" s="24"/>
      <c r="AH2422" s="24"/>
      <c r="AI2422" s="24"/>
      <c r="AJ2422" s="24"/>
      <c r="AK2422" s="24"/>
      <c r="AL2422" s="24"/>
      <c r="AM2422" s="24"/>
      <c r="AN2422" s="24"/>
      <c r="AO2422" s="24"/>
      <c r="AP2422" s="24"/>
      <c r="AQ2422" s="24"/>
      <c r="AR2422" s="24"/>
      <c r="AS2422" s="24"/>
      <c r="AT2422" s="24"/>
      <c r="AU2422" s="24"/>
      <c r="AV2422" s="24"/>
    </row>
    <row r="2423" spans="1:48" ht="12.75" customHeight="1">
      <c r="A2423" s="24"/>
      <c r="B2423" s="24"/>
      <c r="C2423" s="14"/>
      <c r="D2423" s="24"/>
      <c r="E2423" s="24"/>
      <c r="F2423" s="25"/>
      <c r="G2423" s="24"/>
      <c r="H2423" s="42"/>
      <c r="I2423" s="42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/>
      <c r="T2423" s="24"/>
      <c r="U2423" s="24"/>
      <c r="V2423" s="24"/>
      <c r="W2423" s="24"/>
      <c r="X2423" s="24"/>
      <c r="Y2423" s="24"/>
      <c r="Z2423" s="24"/>
      <c r="AA2423" s="24"/>
      <c r="AB2423" s="24"/>
      <c r="AC2423" s="24"/>
      <c r="AD2423" s="24"/>
      <c r="AE2423" s="24"/>
      <c r="AF2423" s="24"/>
      <c r="AG2423" s="24"/>
      <c r="AH2423" s="24"/>
      <c r="AI2423" s="24"/>
      <c r="AJ2423" s="24"/>
      <c r="AK2423" s="24"/>
      <c r="AL2423" s="24"/>
      <c r="AM2423" s="24"/>
      <c r="AN2423" s="24"/>
      <c r="AO2423" s="24"/>
      <c r="AP2423" s="24"/>
      <c r="AQ2423" s="24"/>
      <c r="AR2423" s="24"/>
      <c r="AS2423" s="24"/>
      <c r="AT2423" s="24"/>
      <c r="AU2423" s="24"/>
      <c r="AV2423" s="24"/>
    </row>
    <row r="2424" spans="1:48" ht="12.75" customHeight="1">
      <c r="A2424" s="24"/>
      <c r="B2424" s="24"/>
      <c r="C2424" s="14"/>
      <c r="D2424" s="24"/>
      <c r="E2424" s="24"/>
      <c r="F2424" s="25"/>
      <c r="G2424" s="24"/>
      <c r="H2424" s="42"/>
      <c r="I2424" s="42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/>
      <c r="T2424" s="24"/>
      <c r="U2424" s="24"/>
      <c r="V2424" s="24"/>
      <c r="W2424" s="24"/>
      <c r="X2424" s="24"/>
      <c r="Y2424" s="24"/>
      <c r="Z2424" s="24"/>
      <c r="AA2424" s="24"/>
      <c r="AB2424" s="24"/>
      <c r="AC2424" s="24"/>
      <c r="AD2424" s="24"/>
      <c r="AE2424" s="24"/>
      <c r="AF2424" s="24"/>
      <c r="AG2424" s="24"/>
      <c r="AH2424" s="24"/>
      <c r="AI2424" s="24"/>
      <c r="AJ2424" s="24"/>
      <c r="AK2424" s="24"/>
      <c r="AL2424" s="24"/>
      <c r="AM2424" s="24"/>
      <c r="AN2424" s="24"/>
      <c r="AO2424" s="24"/>
      <c r="AP2424" s="24"/>
      <c r="AQ2424" s="24"/>
      <c r="AR2424" s="24"/>
      <c r="AS2424" s="24"/>
      <c r="AT2424" s="24"/>
      <c r="AU2424" s="24"/>
      <c r="AV2424" s="24"/>
    </row>
    <row r="2425" spans="1:48" ht="12.75" customHeight="1">
      <c r="A2425" s="24"/>
      <c r="B2425" s="24"/>
      <c r="C2425" s="14"/>
      <c r="D2425" s="24"/>
      <c r="E2425" s="24"/>
      <c r="F2425" s="25"/>
      <c r="G2425" s="24"/>
      <c r="H2425" s="42"/>
      <c r="I2425" s="42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/>
      <c r="T2425" s="24"/>
      <c r="U2425" s="24"/>
      <c r="V2425" s="24"/>
      <c r="W2425" s="24"/>
      <c r="X2425" s="24"/>
      <c r="Y2425" s="24"/>
      <c r="Z2425" s="24"/>
      <c r="AA2425" s="24"/>
      <c r="AB2425" s="24"/>
      <c r="AC2425" s="24"/>
      <c r="AD2425" s="24"/>
      <c r="AE2425" s="24"/>
      <c r="AF2425" s="24"/>
      <c r="AG2425" s="24"/>
      <c r="AH2425" s="24"/>
      <c r="AI2425" s="24"/>
      <c r="AJ2425" s="24"/>
      <c r="AK2425" s="24"/>
      <c r="AL2425" s="24"/>
      <c r="AM2425" s="24"/>
      <c r="AN2425" s="24"/>
      <c r="AO2425" s="24"/>
      <c r="AP2425" s="24"/>
      <c r="AQ2425" s="24"/>
      <c r="AR2425" s="24"/>
      <c r="AS2425" s="24"/>
      <c r="AT2425" s="24"/>
      <c r="AU2425" s="24"/>
      <c r="AV2425" s="24"/>
    </row>
    <row r="2426" spans="1:48" ht="12.75" customHeight="1">
      <c r="A2426" s="24"/>
      <c r="B2426" s="24"/>
      <c r="C2426" s="14"/>
      <c r="D2426" s="24"/>
      <c r="E2426" s="24"/>
      <c r="F2426" s="25"/>
      <c r="G2426" s="24"/>
      <c r="H2426" s="42"/>
      <c r="I2426" s="42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/>
      <c r="T2426" s="24"/>
      <c r="U2426" s="24"/>
      <c r="V2426" s="24"/>
      <c r="W2426" s="24"/>
      <c r="X2426" s="24"/>
      <c r="Y2426" s="24"/>
      <c r="Z2426" s="24"/>
      <c r="AA2426" s="24"/>
      <c r="AB2426" s="24"/>
      <c r="AC2426" s="24"/>
      <c r="AD2426" s="24"/>
      <c r="AE2426" s="24"/>
      <c r="AF2426" s="24"/>
      <c r="AG2426" s="24"/>
      <c r="AH2426" s="24"/>
      <c r="AI2426" s="24"/>
      <c r="AJ2426" s="24"/>
      <c r="AK2426" s="24"/>
      <c r="AL2426" s="24"/>
      <c r="AM2426" s="24"/>
      <c r="AN2426" s="24"/>
      <c r="AO2426" s="24"/>
      <c r="AP2426" s="24"/>
      <c r="AQ2426" s="24"/>
      <c r="AR2426" s="24"/>
      <c r="AS2426" s="24"/>
      <c r="AT2426" s="24"/>
      <c r="AU2426" s="24"/>
      <c r="AV2426" s="24"/>
    </row>
    <row r="2427" spans="1:48" ht="12.75" customHeight="1">
      <c r="A2427" s="24"/>
      <c r="B2427" s="24"/>
      <c r="C2427" s="14"/>
      <c r="D2427" s="24"/>
      <c r="E2427" s="24"/>
      <c r="F2427" s="25"/>
      <c r="G2427" s="24"/>
      <c r="H2427" s="42"/>
      <c r="I2427" s="42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/>
      <c r="T2427" s="24"/>
      <c r="U2427" s="24"/>
      <c r="V2427" s="24"/>
      <c r="W2427" s="24"/>
      <c r="X2427" s="24"/>
      <c r="Y2427" s="24"/>
      <c r="Z2427" s="24"/>
      <c r="AA2427" s="24"/>
      <c r="AB2427" s="24"/>
      <c r="AC2427" s="24"/>
      <c r="AD2427" s="24"/>
      <c r="AE2427" s="24"/>
      <c r="AF2427" s="24"/>
      <c r="AG2427" s="24"/>
      <c r="AH2427" s="24"/>
      <c r="AI2427" s="24"/>
      <c r="AJ2427" s="24"/>
      <c r="AK2427" s="24"/>
      <c r="AL2427" s="24"/>
      <c r="AM2427" s="24"/>
      <c r="AN2427" s="24"/>
      <c r="AO2427" s="24"/>
      <c r="AP2427" s="24"/>
      <c r="AQ2427" s="24"/>
      <c r="AR2427" s="24"/>
      <c r="AS2427" s="24"/>
      <c r="AT2427" s="24"/>
      <c r="AU2427" s="24"/>
      <c r="AV2427" s="24"/>
    </row>
    <row r="2428" spans="1:48" ht="12.75" customHeight="1">
      <c r="A2428" s="24"/>
      <c r="B2428" s="24"/>
      <c r="C2428" s="14"/>
      <c r="D2428" s="24"/>
      <c r="E2428" s="24"/>
      <c r="F2428" s="25"/>
      <c r="G2428" s="24"/>
      <c r="H2428" s="42"/>
      <c r="I2428" s="42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/>
      <c r="T2428" s="24"/>
      <c r="U2428" s="24"/>
      <c r="V2428" s="24"/>
      <c r="W2428" s="24"/>
      <c r="X2428" s="24"/>
      <c r="Y2428" s="24"/>
      <c r="Z2428" s="24"/>
      <c r="AA2428" s="24"/>
      <c r="AB2428" s="24"/>
      <c r="AC2428" s="24"/>
      <c r="AD2428" s="24"/>
      <c r="AE2428" s="24"/>
      <c r="AF2428" s="24"/>
      <c r="AG2428" s="24"/>
      <c r="AH2428" s="24"/>
      <c r="AI2428" s="24"/>
      <c r="AJ2428" s="24"/>
      <c r="AK2428" s="24"/>
      <c r="AL2428" s="24"/>
      <c r="AM2428" s="24"/>
      <c r="AN2428" s="24"/>
      <c r="AO2428" s="24"/>
      <c r="AP2428" s="24"/>
      <c r="AQ2428" s="24"/>
      <c r="AR2428" s="24"/>
      <c r="AS2428" s="24"/>
      <c r="AT2428" s="24"/>
      <c r="AU2428" s="24"/>
      <c r="AV2428" s="24"/>
    </row>
    <row r="2429" spans="1:48" ht="12.75" customHeight="1">
      <c r="A2429" s="24"/>
      <c r="B2429" s="24"/>
      <c r="C2429" s="14"/>
      <c r="D2429" s="24"/>
      <c r="E2429" s="24"/>
      <c r="F2429" s="25"/>
      <c r="G2429" s="24"/>
      <c r="H2429" s="42"/>
      <c r="I2429" s="42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/>
      <c r="T2429" s="24"/>
      <c r="U2429" s="24"/>
      <c r="V2429" s="24"/>
      <c r="W2429" s="24"/>
      <c r="X2429" s="24"/>
      <c r="Y2429" s="24"/>
      <c r="Z2429" s="24"/>
      <c r="AA2429" s="24"/>
      <c r="AB2429" s="24"/>
      <c r="AC2429" s="24"/>
      <c r="AD2429" s="24"/>
      <c r="AE2429" s="24"/>
      <c r="AF2429" s="24"/>
      <c r="AG2429" s="24"/>
      <c r="AH2429" s="24"/>
      <c r="AI2429" s="24"/>
      <c r="AJ2429" s="24"/>
      <c r="AK2429" s="24"/>
      <c r="AL2429" s="24"/>
      <c r="AM2429" s="24"/>
      <c r="AN2429" s="24"/>
      <c r="AO2429" s="24"/>
      <c r="AP2429" s="24"/>
      <c r="AQ2429" s="24"/>
      <c r="AR2429" s="24"/>
      <c r="AS2429" s="24"/>
      <c r="AT2429" s="24"/>
      <c r="AU2429" s="24"/>
      <c r="AV2429" s="24"/>
    </row>
    <row r="2430" spans="1:48" ht="12.75" customHeight="1">
      <c r="A2430" s="24"/>
      <c r="B2430" s="24"/>
      <c r="C2430" s="14"/>
      <c r="D2430" s="24"/>
      <c r="E2430" s="24"/>
      <c r="F2430" s="25"/>
      <c r="G2430" s="24"/>
      <c r="H2430" s="42"/>
      <c r="I2430" s="42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/>
      <c r="T2430" s="24"/>
      <c r="U2430" s="24"/>
      <c r="V2430" s="24"/>
      <c r="W2430" s="24"/>
      <c r="X2430" s="24"/>
      <c r="Y2430" s="24"/>
      <c r="Z2430" s="24"/>
      <c r="AA2430" s="24"/>
      <c r="AB2430" s="24"/>
      <c r="AC2430" s="24"/>
      <c r="AD2430" s="24"/>
      <c r="AE2430" s="24"/>
      <c r="AF2430" s="24"/>
      <c r="AG2430" s="24"/>
      <c r="AH2430" s="24"/>
      <c r="AI2430" s="24"/>
      <c r="AJ2430" s="24"/>
      <c r="AK2430" s="24"/>
      <c r="AL2430" s="24"/>
      <c r="AM2430" s="24"/>
      <c r="AN2430" s="24"/>
      <c r="AO2430" s="24"/>
      <c r="AP2430" s="24"/>
      <c r="AQ2430" s="24"/>
      <c r="AR2430" s="24"/>
      <c r="AS2430" s="24"/>
      <c r="AT2430" s="24"/>
      <c r="AU2430" s="24"/>
      <c r="AV2430" s="24"/>
    </row>
    <row r="2431" spans="1:48" ht="12.75" customHeight="1">
      <c r="A2431" s="24"/>
      <c r="B2431" s="24"/>
      <c r="C2431" s="14"/>
      <c r="D2431" s="24"/>
      <c r="E2431" s="24"/>
      <c r="F2431" s="25"/>
      <c r="G2431" s="24"/>
      <c r="H2431" s="42"/>
      <c r="I2431" s="42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/>
      <c r="T2431" s="24"/>
      <c r="U2431" s="24"/>
      <c r="V2431" s="24"/>
      <c r="W2431" s="24"/>
      <c r="X2431" s="24"/>
      <c r="Y2431" s="24"/>
      <c r="Z2431" s="24"/>
      <c r="AA2431" s="24"/>
      <c r="AB2431" s="24"/>
      <c r="AC2431" s="24"/>
      <c r="AD2431" s="24"/>
      <c r="AE2431" s="24"/>
      <c r="AF2431" s="24"/>
      <c r="AG2431" s="24"/>
      <c r="AH2431" s="24"/>
      <c r="AI2431" s="24"/>
      <c r="AJ2431" s="24"/>
      <c r="AK2431" s="24"/>
      <c r="AL2431" s="24"/>
      <c r="AM2431" s="24"/>
      <c r="AN2431" s="24"/>
      <c r="AO2431" s="24"/>
      <c r="AP2431" s="24"/>
      <c r="AQ2431" s="24"/>
      <c r="AR2431" s="24"/>
      <c r="AS2431" s="24"/>
      <c r="AT2431" s="24"/>
      <c r="AU2431" s="24"/>
      <c r="AV2431" s="24"/>
    </row>
    <row r="2432" spans="1:48" ht="12.75" customHeight="1">
      <c r="A2432" s="24"/>
      <c r="B2432" s="24"/>
      <c r="C2432" s="14"/>
      <c r="D2432" s="24"/>
      <c r="E2432" s="24"/>
      <c r="F2432" s="25"/>
      <c r="G2432" s="24"/>
      <c r="H2432" s="42"/>
      <c r="I2432" s="42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/>
      <c r="T2432" s="24"/>
      <c r="U2432" s="24"/>
      <c r="V2432" s="24"/>
      <c r="W2432" s="24"/>
      <c r="X2432" s="24"/>
      <c r="Y2432" s="24"/>
      <c r="Z2432" s="24"/>
      <c r="AA2432" s="24"/>
      <c r="AB2432" s="24"/>
      <c r="AC2432" s="24"/>
      <c r="AD2432" s="24"/>
      <c r="AE2432" s="24"/>
      <c r="AF2432" s="24"/>
      <c r="AG2432" s="24"/>
      <c r="AH2432" s="24"/>
      <c r="AI2432" s="24"/>
      <c r="AJ2432" s="24"/>
      <c r="AK2432" s="24"/>
      <c r="AL2432" s="24"/>
      <c r="AM2432" s="24"/>
      <c r="AN2432" s="24"/>
      <c r="AO2432" s="24"/>
      <c r="AP2432" s="24"/>
      <c r="AQ2432" s="24"/>
      <c r="AR2432" s="24"/>
      <c r="AS2432" s="24"/>
      <c r="AT2432" s="24"/>
      <c r="AU2432" s="24"/>
      <c r="AV2432" s="24"/>
    </row>
    <row r="2433" spans="1:48" ht="12.75" customHeight="1">
      <c r="A2433" s="24"/>
      <c r="B2433" s="24"/>
      <c r="C2433" s="14"/>
      <c r="D2433" s="24"/>
      <c r="E2433" s="24"/>
      <c r="F2433" s="25"/>
      <c r="G2433" s="24"/>
      <c r="H2433" s="42"/>
      <c r="I2433" s="42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/>
      <c r="T2433" s="24"/>
      <c r="U2433" s="24"/>
      <c r="V2433" s="24"/>
      <c r="W2433" s="24"/>
      <c r="X2433" s="24"/>
      <c r="Y2433" s="24"/>
      <c r="Z2433" s="24"/>
      <c r="AA2433" s="24"/>
      <c r="AB2433" s="24"/>
      <c r="AC2433" s="24"/>
      <c r="AD2433" s="24"/>
      <c r="AE2433" s="24"/>
      <c r="AF2433" s="24"/>
      <c r="AG2433" s="24"/>
      <c r="AH2433" s="24"/>
      <c r="AI2433" s="24"/>
      <c r="AJ2433" s="24"/>
      <c r="AK2433" s="24"/>
      <c r="AL2433" s="24"/>
      <c r="AM2433" s="24"/>
      <c r="AN2433" s="24"/>
      <c r="AO2433" s="24"/>
      <c r="AP2433" s="24"/>
      <c r="AQ2433" s="24"/>
      <c r="AR2433" s="24"/>
      <c r="AS2433" s="24"/>
      <c r="AT2433" s="24"/>
      <c r="AU2433" s="24"/>
      <c r="AV2433" s="24"/>
    </row>
    <row r="2434" spans="1:48" ht="12.75" customHeight="1">
      <c r="A2434" s="24"/>
      <c r="B2434" s="24"/>
      <c r="C2434" s="14"/>
      <c r="D2434" s="24"/>
      <c r="E2434" s="24"/>
      <c r="F2434" s="25"/>
      <c r="G2434" s="24"/>
      <c r="H2434" s="42"/>
      <c r="I2434" s="42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  <c r="V2434" s="24"/>
      <c r="W2434" s="24"/>
      <c r="X2434" s="24"/>
      <c r="Y2434" s="24"/>
      <c r="Z2434" s="24"/>
      <c r="AA2434" s="24"/>
      <c r="AB2434" s="24"/>
      <c r="AC2434" s="24"/>
      <c r="AD2434" s="24"/>
      <c r="AE2434" s="24"/>
      <c r="AF2434" s="24"/>
      <c r="AG2434" s="24"/>
      <c r="AH2434" s="24"/>
      <c r="AI2434" s="24"/>
      <c r="AJ2434" s="24"/>
      <c r="AK2434" s="24"/>
      <c r="AL2434" s="24"/>
      <c r="AM2434" s="24"/>
      <c r="AN2434" s="24"/>
      <c r="AO2434" s="24"/>
      <c r="AP2434" s="24"/>
      <c r="AQ2434" s="24"/>
      <c r="AR2434" s="24"/>
      <c r="AS2434" s="24"/>
      <c r="AT2434" s="24"/>
      <c r="AU2434" s="24"/>
      <c r="AV2434" s="24"/>
    </row>
    <row r="2435" spans="1:48" ht="12.75" customHeight="1">
      <c r="A2435" s="24"/>
      <c r="B2435" s="24"/>
      <c r="C2435" s="14"/>
      <c r="D2435" s="24"/>
      <c r="E2435" s="24"/>
      <c r="F2435" s="25"/>
      <c r="G2435" s="24"/>
      <c r="H2435" s="42"/>
      <c r="I2435" s="42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/>
      <c r="T2435" s="24"/>
      <c r="U2435" s="24"/>
      <c r="V2435" s="24"/>
      <c r="W2435" s="24"/>
      <c r="X2435" s="24"/>
      <c r="Y2435" s="24"/>
      <c r="Z2435" s="24"/>
      <c r="AA2435" s="24"/>
      <c r="AB2435" s="24"/>
      <c r="AC2435" s="24"/>
      <c r="AD2435" s="24"/>
      <c r="AE2435" s="24"/>
      <c r="AF2435" s="24"/>
      <c r="AG2435" s="24"/>
      <c r="AH2435" s="24"/>
      <c r="AI2435" s="24"/>
      <c r="AJ2435" s="24"/>
      <c r="AK2435" s="24"/>
      <c r="AL2435" s="24"/>
      <c r="AM2435" s="24"/>
      <c r="AN2435" s="24"/>
      <c r="AO2435" s="24"/>
      <c r="AP2435" s="24"/>
      <c r="AQ2435" s="24"/>
      <c r="AR2435" s="24"/>
      <c r="AS2435" s="24"/>
      <c r="AT2435" s="24"/>
      <c r="AU2435" s="24"/>
      <c r="AV2435" s="24"/>
    </row>
    <row r="2436" spans="1:48" ht="12.75" customHeight="1">
      <c r="A2436" s="24"/>
      <c r="B2436" s="24"/>
      <c r="C2436" s="14"/>
      <c r="D2436" s="24"/>
      <c r="E2436" s="24"/>
      <c r="F2436" s="25"/>
      <c r="G2436" s="24"/>
      <c r="H2436" s="42"/>
      <c r="I2436" s="42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/>
      <c r="T2436" s="24"/>
      <c r="U2436" s="24"/>
      <c r="V2436" s="24"/>
      <c r="W2436" s="24"/>
      <c r="X2436" s="24"/>
      <c r="Y2436" s="24"/>
      <c r="Z2436" s="24"/>
      <c r="AA2436" s="24"/>
      <c r="AB2436" s="24"/>
      <c r="AC2436" s="24"/>
      <c r="AD2436" s="24"/>
      <c r="AE2436" s="24"/>
      <c r="AF2436" s="24"/>
      <c r="AG2436" s="24"/>
      <c r="AH2436" s="24"/>
      <c r="AI2436" s="24"/>
      <c r="AJ2436" s="24"/>
      <c r="AK2436" s="24"/>
      <c r="AL2436" s="24"/>
      <c r="AM2436" s="24"/>
      <c r="AN2436" s="24"/>
      <c r="AO2436" s="24"/>
      <c r="AP2436" s="24"/>
      <c r="AQ2436" s="24"/>
      <c r="AR2436" s="24"/>
      <c r="AS2436" s="24"/>
      <c r="AT2436" s="24"/>
      <c r="AU2436" s="24"/>
      <c r="AV2436" s="24"/>
    </row>
    <row r="2437" spans="1:48" ht="12.75" customHeight="1">
      <c r="A2437" s="24"/>
      <c r="B2437" s="24"/>
      <c r="C2437" s="14"/>
      <c r="D2437" s="24"/>
      <c r="E2437" s="24"/>
      <c r="F2437" s="25"/>
      <c r="G2437" s="24"/>
      <c r="H2437" s="42"/>
      <c r="I2437" s="42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/>
      <c r="T2437" s="24"/>
      <c r="U2437" s="24"/>
      <c r="V2437" s="24"/>
      <c r="W2437" s="24"/>
      <c r="X2437" s="24"/>
      <c r="Y2437" s="24"/>
      <c r="Z2437" s="24"/>
      <c r="AA2437" s="24"/>
      <c r="AB2437" s="24"/>
      <c r="AC2437" s="24"/>
      <c r="AD2437" s="24"/>
      <c r="AE2437" s="24"/>
      <c r="AF2437" s="24"/>
      <c r="AG2437" s="24"/>
      <c r="AH2437" s="24"/>
      <c r="AI2437" s="24"/>
      <c r="AJ2437" s="24"/>
      <c r="AK2437" s="24"/>
      <c r="AL2437" s="24"/>
      <c r="AM2437" s="24"/>
      <c r="AN2437" s="24"/>
      <c r="AO2437" s="24"/>
      <c r="AP2437" s="24"/>
      <c r="AQ2437" s="24"/>
      <c r="AR2437" s="24"/>
      <c r="AS2437" s="24"/>
      <c r="AT2437" s="24"/>
      <c r="AU2437" s="24"/>
      <c r="AV2437" s="24"/>
    </row>
    <row r="2438" spans="1:48" ht="12.75" customHeight="1">
      <c r="A2438" s="24"/>
      <c r="B2438" s="24"/>
      <c r="C2438" s="14"/>
      <c r="D2438" s="24"/>
      <c r="E2438" s="24"/>
      <c r="F2438" s="25"/>
      <c r="G2438" s="24"/>
      <c r="H2438" s="42"/>
      <c r="I2438" s="42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/>
      <c r="T2438" s="24"/>
      <c r="U2438" s="24"/>
      <c r="V2438" s="24"/>
      <c r="W2438" s="24"/>
      <c r="X2438" s="24"/>
      <c r="Y2438" s="24"/>
      <c r="Z2438" s="24"/>
      <c r="AA2438" s="24"/>
      <c r="AB2438" s="24"/>
      <c r="AC2438" s="24"/>
      <c r="AD2438" s="24"/>
      <c r="AE2438" s="24"/>
      <c r="AF2438" s="24"/>
      <c r="AG2438" s="24"/>
      <c r="AH2438" s="24"/>
      <c r="AI2438" s="24"/>
      <c r="AJ2438" s="24"/>
      <c r="AK2438" s="24"/>
      <c r="AL2438" s="24"/>
      <c r="AM2438" s="24"/>
      <c r="AN2438" s="24"/>
      <c r="AO2438" s="24"/>
      <c r="AP2438" s="24"/>
      <c r="AQ2438" s="24"/>
      <c r="AR2438" s="24"/>
      <c r="AS2438" s="24"/>
      <c r="AT2438" s="24"/>
      <c r="AU2438" s="24"/>
      <c r="AV2438" s="24"/>
    </row>
    <row r="2439" spans="1:48" ht="12.75" customHeight="1">
      <c r="A2439" s="24"/>
      <c r="B2439" s="24"/>
      <c r="C2439" s="14"/>
      <c r="D2439" s="24"/>
      <c r="E2439" s="24"/>
      <c r="F2439" s="25"/>
      <c r="G2439" s="24"/>
      <c r="H2439" s="42"/>
      <c r="I2439" s="42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/>
      <c r="T2439" s="24"/>
      <c r="U2439" s="24"/>
      <c r="V2439" s="24"/>
      <c r="W2439" s="24"/>
      <c r="X2439" s="24"/>
      <c r="Y2439" s="24"/>
      <c r="Z2439" s="24"/>
      <c r="AA2439" s="24"/>
      <c r="AB2439" s="24"/>
      <c r="AC2439" s="24"/>
      <c r="AD2439" s="24"/>
      <c r="AE2439" s="24"/>
      <c r="AF2439" s="24"/>
      <c r="AG2439" s="24"/>
      <c r="AH2439" s="24"/>
      <c r="AI2439" s="24"/>
      <c r="AJ2439" s="24"/>
      <c r="AK2439" s="24"/>
      <c r="AL2439" s="24"/>
      <c r="AM2439" s="24"/>
      <c r="AN2439" s="24"/>
      <c r="AO2439" s="24"/>
      <c r="AP2439" s="24"/>
      <c r="AQ2439" s="24"/>
      <c r="AR2439" s="24"/>
      <c r="AS2439" s="24"/>
      <c r="AT2439" s="24"/>
      <c r="AU2439" s="24"/>
      <c r="AV2439" s="24"/>
    </row>
    <row r="2440" spans="1:48" ht="12.75" customHeight="1">
      <c r="A2440" s="24"/>
      <c r="B2440" s="24"/>
      <c r="C2440" s="14"/>
      <c r="D2440" s="24"/>
      <c r="E2440" s="24"/>
      <c r="F2440" s="25"/>
      <c r="G2440" s="24"/>
      <c r="H2440" s="42"/>
      <c r="I2440" s="42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  <c r="V2440" s="24"/>
      <c r="W2440" s="24"/>
      <c r="X2440" s="24"/>
      <c r="Y2440" s="24"/>
      <c r="Z2440" s="24"/>
      <c r="AA2440" s="24"/>
      <c r="AB2440" s="24"/>
      <c r="AC2440" s="24"/>
      <c r="AD2440" s="24"/>
      <c r="AE2440" s="24"/>
      <c r="AF2440" s="24"/>
      <c r="AG2440" s="24"/>
      <c r="AH2440" s="24"/>
      <c r="AI2440" s="24"/>
      <c r="AJ2440" s="24"/>
      <c r="AK2440" s="24"/>
      <c r="AL2440" s="24"/>
      <c r="AM2440" s="24"/>
      <c r="AN2440" s="24"/>
      <c r="AO2440" s="24"/>
      <c r="AP2440" s="24"/>
      <c r="AQ2440" s="24"/>
      <c r="AR2440" s="24"/>
      <c r="AS2440" s="24"/>
      <c r="AT2440" s="24"/>
      <c r="AU2440" s="24"/>
      <c r="AV2440" s="24"/>
    </row>
    <row r="2441" spans="1:48" ht="12.75" customHeight="1">
      <c r="A2441" s="24"/>
      <c r="B2441" s="24"/>
      <c r="C2441" s="14"/>
      <c r="D2441" s="24"/>
      <c r="E2441" s="24"/>
      <c r="F2441" s="25"/>
      <c r="G2441" s="24"/>
      <c r="H2441" s="42"/>
      <c r="I2441" s="42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/>
      <c r="T2441" s="24"/>
      <c r="U2441" s="24"/>
      <c r="V2441" s="24"/>
      <c r="W2441" s="24"/>
      <c r="X2441" s="24"/>
      <c r="Y2441" s="24"/>
      <c r="Z2441" s="24"/>
      <c r="AA2441" s="24"/>
      <c r="AB2441" s="24"/>
      <c r="AC2441" s="24"/>
      <c r="AD2441" s="24"/>
      <c r="AE2441" s="24"/>
      <c r="AF2441" s="24"/>
      <c r="AG2441" s="24"/>
      <c r="AH2441" s="24"/>
      <c r="AI2441" s="24"/>
      <c r="AJ2441" s="24"/>
      <c r="AK2441" s="24"/>
      <c r="AL2441" s="24"/>
      <c r="AM2441" s="24"/>
      <c r="AN2441" s="24"/>
      <c r="AO2441" s="24"/>
      <c r="AP2441" s="24"/>
      <c r="AQ2441" s="24"/>
      <c r="AR2441" s="24"/>
      <c r="AS2441" s="24"/>
      <c r="AT2441" s="24"/>
      <c r="AU2441" s="24"/>
      <c r="AV2441" s="24"/>
    </row>
    <row r="2442" spans="1:48" ht="12.75" customHeight="1">
      <c r="A2442" s="24"/>
      <c r="B2442" s="24"/>
      <c r="C2442" s="14"/>
      <c r="D2442" s="24"/>
      <c r="E2442" s="24"/>
      <c r="F2442" s="25"/>
      <c r="G2442" s="24"/>
      <c r="H2442" s="42"/>
      <c r="I2442" s="42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/>
      <c r="T2442" s="24"/>
      <c r="U2442" s="24"/>
      <c r="V2442" s="24"/>
      <c r="W2442" s="24"/>
      <c r="X2442" s="24"/>
      <c r="Y2442" s="24"/>
      <c r="Z2442" s="24"/>
      <c r="AA2442" s="24"/>
      <c r="AB2442" s="24"/>
      <c r="AC2442" s="24"/>
      <c r="AD2442" s="24"/>
      <c r="AE2442" s="24"/>
      <c r="AF2442" s="24"/>
      <c r="AG2442" s="24"/>
      <c r="AH2442" s="24"/>
      <c r="AI2442" s="24"/>
      <c r="AJ2442" s="24"/>
      <c r="AK2442" s="24"/>
      <c r="AL2442" s="24"/>
      <c r="AM2442" s="24"/>
      <c r="AN2442" s="24"/>
      <c r="AO2442" s="24"/>
      <c r="AP2442" s="24"/>
      <c r="AQ2442" s="24"/>
      <c r="AR2442" s="24"/>
      <c r="AS2442" s="24"/>
      <c r="AT2442" s="24"/>
      <c r="AU2442" s="24"/>
      <c r="AV2442" s="24"/>
    </row>
    <row r="2443" spans="1:48" ht="12.75" customHeight="1">
      <c r="A2443" s="24"/>
      <c r="B2443" s="24"/>
      <c r="C2443" s="14"/>
      <c r="D2443" s="24"/>
      <c r="E2443" s="24"/>
      <c r="F2443" s="25"/>
      <c r="G2443" s="24"/>
      <c r="H2443" s="42"/>
      <c r="I2443" s="42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/>
      <c r="T2443" s="24"/>
      <c r="U2443" s="24"/>
      <c r="V2443" s="24"/>
      <c r="W2443" s="24"/>
      <c r="X2443" s="24"/>
      <c r="Y2443" s="24"/>
      <c r="Z2443" s="24"/>
      <c r="AA2443" s="24"/>
      <c r="AB2443" s="24"/>
      <c r="AC2443" s="24"/>
      <c r="AD2443" s="24"/>
      <c r="AE2443" s="24"/>
      <c r="AF2443" s="24"/>
      <c r="AG2443" s="24"/>
      <c r="AH2443" s="24"/>
      <c r="AI2443" s="24"/>
      <c r="AJ2443" s="24"/>
      <c r="AK2443" s="24"/>
      <c r="AL2443" s="24"/>
      <c r="AM2443" s="24"/>
      <c r="AN2443" s="24"/>
      <c r="AO2443" s="24"/>
      <c r="AP2443" s="24"/>
      <c r="AQ2443" s="24"/>
      <c r="AR2443" s="24"/>
      <c r="AS2443" s="24"/>
      <c r="AT2443" s="24"/>
      <c r="AU2443" s="24"/>
      <c r="AV2443" s="24"/>
    </row>
    <row r="2444" spans="1:48" ht="12.75" customHeight="1">
      <c r="A2444" s="24"/>
      <c r="B2444" s="24"/>
      <c r="C2444" s="14"/>
      <c r="D2444" s="24"/>
      <c r="E2444" s="24"/>
      <c r="F2444" s="25"/>
      <c r="G2444" s="24"/>
      <c r="H2444" s="42"/>
      <c r="I2444" s="42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/>
      <c r="T2444" s="24"/>
      <c r="U2444" s="24"/>
      <c r="V2444" s="24"/>
      <c r="W2444" s="24"/>
      <c r="X2444" s="24"/>
      <c r="Y2444" s="24"/>
      <c r="Z2444" s="24"/>
      <c r="AA2444" s="24"/>
      <c r="AB2444" s="24"/>
      <c r="AC2444" s="24"/>
      <c r="AD2444" s="24"/>
      <c r="AE2444" s="24"/>
      <c r="AF2444" s="24"/>
      <c r="AG2444" s="24"/>
      <c r="AH2444" s="24"/>
      <c r="AI2444" s="24"/>
      <c r="AJ2444" s="24"/>
      <c r="AK2444" s="24"/>
      <c r="AL2444" s="24"/>
      <c r="AM2444" s="24"/>
      <c r="AN2444" s="24"/>
      <c r="AO2444" s="24"/>
      <c r="AP2444" s="24"/>
      <c r="AQ2444" s="24"/>
      <c r="AR2444" s="24"/>
      <c r="AS2444" s="24"/>
      <c r="AT2444" s="24"/>
      <c r="AU2444" s="24"/>
      <c r="AV2444" s="24"/>
    </row>
    <row r="2445" spans="1:48" ht="12.75" customHeight="1">
      <c r="A2445" s="24"/>
      <c r="B2445" s="24"/>
      <c r="C2445" s="14"/>
      <c r="D2445" s="24"/>
      <c r="E2445" s="24"/>
      <c r="F2445" s="25"/>
      <c r="G2445" s="24"/>
      <c r="H2445" s="42"/>
      <c r="I2445" s="42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/>
      <c r="T2445" s="24"/>
      <c r="U2445" s="24"/>
      <c r="V2445" s="24"/>
      <c r="W2445" s="24"/>
      <c r="X2445" s="24"/>
      <c r="Y2445" s="24"/>
      <c r="Z2445" s="24"/>
      <c r="AA2445" s="24"/>
      <c r="AB2445" s="24"/>
      <c r="AC2445" s="24"/>
      <c r="AD2445" s="24"/>
      <c r="AE2445" s="24"/>
      <c r="AF2445" s="24"/>
      <c r="AG2445" s="24"/>
      <c r="AH2445" s="24"/>
      <c r="AI2445" s="24"/>
      <c r="AJ2445" s="24"/>
      <c r="AK2445" s="24"/>
      <c r="AL2445" s="24"/>
      <c r="AM2445" s="24"/>
      <c r="AN2445" s="24"/>
      <c r="AO2445" s="24"/>
      <c r="AP2445" s="24"/>
      <c r="AQ2445" s="24"/>
      <c r="AR2445" s="24"/>
      <c r="AS2445" s="24"/>
      <c r="AT2445" s="24"/>
      <c r="AU2445" s="24"/>
      <c r="AV2445" s="24"/>
    </row>
    <row r="2446" spans="1:48" ht="12.75" customHeight="1">
      <c r="A2446" s="24"/>
      <c r="B2446" s="24"/>
      <c r="C2446" s="14"/>
      <c r="D2446" s="24"/>
      <c r="E2446" s="24"/>
      <c r="F2446" s="25"/>
      <c r="G2446" s="24"/>
      <c r="H2446" s="42"/>
      <c r="I2446" s="42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/>
      <c r="T2446" s="24"/>
      <c r="U2446" s="24"/>
      <c r="V2446" s="24"/>
      <c r="W2446" s="24"/>
      <c r="X2446" s="24"/>
      <c r="Y2446" s="24"/>
      <c r="Z2446" s="24"/>
      <c r="AA2446" s="24"/>
      <c r="AB2446" s="24"/>
      <c r="AC2446" s="24"/>
      <c r="AD2446" s="24"/>
      <c r="AE2446" s="24"/>
      <c r="AF2446" s="24"/>
      <c r="AG2446" s="24"/>
      <c r="AH2446" s="24"/>
      <c r="AI2446" s="24"/>
      <c r="AJ2446" s="24"/>
      <c r="AK2446" s="24"/>
      <c r="AL2446" s="24"/>
      <c r="AM2446" s="24"/>
      <c r="AN2446" s="24"/>
      <c r="AO2446" s="24"/>
      <c r="AP2446" s="24"/>
      <c r="AQ2446" s="24"/>
      <c r="AR2446" s="24"/>
      <c r="AS2446" s="24"/>
      <c r="AT2446" s="24"/>
      <c r="AU2446" s="24"/>
      <c r="AV2446" s="24"/>
    </row>
    <row r="2447" spans="1:48" ht="12.75" customHeight="1">
      <c r="A2447" s="24"/>
      <c r="B2447" s="24"/>
      <c r="C2447" s="14"/>
      <c r="D2447" s="24"/>
      <c r="E2447" s="24"/>
      <c r="F2447" s="25"/>
      <c r="G2447" s="24"/>
      <c r="H2447" s="42"/>
      <c r="I2447" s="42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/>
      <c r="T2447" s="24"/>
      <c r="U2447" s="24"/>
      <c r="V2447" s="24"/>
      <c r="W2447" s="24"/>
      <c r="X2447" s="24"/>
      <c r="Y2447" s="24"/>
      <c r="Z2447" s="24"/>
      <c r="AA2447" s="24"/>
      <c r="AB2447" s="24"/>
      <c r="AC2447" s="24"/>
      <c r="AD2447" s="24"/>
      <c r="AE2447" s="24"/>
      <c r="AF2447" s="24"/>
      <c r="AG2447" s="24"/>
      <c r="AH2447" s="24"/>
      <c r="AI2447" s="24"/>
      <c r="AJ2447" s="24"/>
      <c r="AK2447" s="24"/>
      <c r="AL2447" s="24"/>
      <c r="AM2447" s="24"/>
      <c r="AN2447" s="24"/>
      <c r="AO2447" s="24"/>
      <c r="AP2447" s="24"/>
      <c r="AQ2447" s="24"/>
      <c r="AR2447" s="24"/>
      <c r="AS2447" s="24"/>
      <c r="AT2447" s="24"/>
      <c r="AU2447" s="24"/>
      <c r="AV2447" s="24"/>
    </row>
    <row r="2448" spans="1:48" ht="12.75" customHeight="1">
      <c r="A2448" s="24"/>
      <c r="B2448" s="24"/>
      <c r="C2448" s="14"/>
      <c r="D2448" s="24"/>
      <c r="E2448" s="24"/>
      <c r="F2448" s="25"/>
      <c r="G2448" s="24"/>
      <c r="H2448" s="42"/>
      <c r="I2448" s="42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/>
      <c r="T2448" s="24"/>
      <c r="U2448" s="24"/>
      <c r="V2448" s="24"/>
      <c r="W2448" s="24"/>
      <c r="X2448" s="24"/>
      <c r="Y2448" s="24"/>
      <c r="Z2448" s="24"/>
      <c r="AA2448" s="24"/>
      <c r="AB2448" s="24"/>
      <c r="AC2448" s="24"/>
      <c r="AD2448" s="24"/>
      <c r="AE2448" s="24"/>
      <c r="AF2448" s="24"/>
      <c r="AG2448" s="24"/>
      <c r="AH2448" s="24"/>
      <c r="AI2448" s="24"/>
      <c r="AJ2448" s="24"/>
      <c r="AK2448" s="24"/>
      <c r="AL2448" s="24"/>
      <c r="AM2448" s="24"/>
      <c r="AN2448" s="24"/>
      <c r="AO2448" s="24"/>
      <c r="AP2448" s="24"/>
      <c r="AQ2448" s="24"/>
      <c r="AR2448" s="24"/>
      <c r="AS2448" s="24"/>
      <c r="AT2448" s="24"/>
      <c r="AU2448" s="24"/>
      <c r="AV2448" s="24"/>
    </row>
    <row r="2449" spans="1:48" ht="12.75" customHeight="1">
      <c r="A2449" s="24"/>
      <c r="B2449" s="24"/>
      <c r="C2449" s="14"/>
      <c r="D2449" s="24"/>
      <c r="E2449" s="24"/>
      <c r="F2449" s="25"/>
      <c r="G2449" s="24"/>
      <c r="H2449" s="42"/>
      <c r="I2449" s="42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/>
      <c r="T2449" s="24"/>
      <c r="U2449" s="24"/>
      <c r="V2449" s="24"/>
      <c r="W2449" s="24"/>
      <c r="X2449" s="24"/>
      <c r="Y2449" s="24"/>
      <c r="Z2449" s="24"/>
      <c r="AA2449" s="24"/>
      <c r="AB2449" s="24"/>
      <c r="AC2449" s="24"/>
      <c r="AD2449" s="24"/>
      <c r="AE2449" s="24"/>
      <c r="AF2449" s="24"/>
      <c r="AG2449" s="24"/>
      <c r="AH2449" s="24"/>
      <c r="AI2449" s="24"/>
      <c r="AJ2449" s="24"/>
      <c r="AK2449" s="24"/>
      <c r="AL2449" s="24"/>
      <c r="AM2449" s="24"/>
      <c r="AN2449" s="24"/>
      <c r="AO2449" s="24"/>
      <c r="AP2449" s="24"/>
      <c r="AQ2449" s="24"/>
      <c r="AR2449" s="24"/>
      <c r="AS2449" s="24"/>
      <c r="AT2449" s="24"/>
      <c r="AU2449" s="24"/>
      <c r="AV2449" s="24"/>
    </row>
    <row r="2450" spans="1:48" ht="12.75" customHeight="1">
      <c r="A2450" s="24"/>
      <c r="B2450" s="24"/>
      <c r="C2450" s="14"/>
      <c r="D2450" s="24"/>
      <c r="E2450" s="24"/>
      <c r="F2450" s="25"/>
      <c r="G2450" s="24"/>
      <c r="H2450" s="42"/>
      <c r="I2450" s="42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/>
      <c r="T2450" s="24"/>
      <c r="U2450" s="24"/>
      <c r="V2450" s="24"/>
      <c r="W2450" s="24"/>
      <c r="X2450" s="24"/>
      <c r="Y2450" s="24"/>
      <c r="Z2450" s="24"/>
      <c r="AA2450" s="24"/>
      <c r="AB2450" s="24"/>
      <c r="AC2450" s="24"/>
      <c r="AD2450" s="24"/>
      <c r="AE2450" s="24"/>
      <c r="AF2450" s="24"/>
      <c r="AG2450" s="24"/>
      <c r="AH2450" s="24"/>
      <c r="AI2450" s="24"/>
      <c r="AJ2450" s="24"/>
      <c r="AK2450" s="24"/>
      <c r="AL2450" s="24"/>
      <c r="AM2450" s="24"/>
      <c r="AN2450" s="24"/>
      <c r="AO2450" s="24"/>
      <c r="AP2450" s="24"/>
      <c r="AQ2450" s="24"/>
      <c r="AR2450" s="24"/>
      <c r="AS2450" s="24"/>
      <c r="AT2450" s="24"/>
      <c r="AU2450" s="24"/>
      <c r="AV2450" s="24"/>
    </row>
    <row r="2451" spans="1:48" ht="12.75" customHeight="1">
      <c r="A2451" s="24"/>
      <c r="B2451" s="24"/>
      <c r="C2451" s="14"/>
      <c r="D2451" s="24"/>
      <c r="E2451" s="24"/>
      <c r="F2451" s="25"/>
      <c r="G2451" s="24"/>
      <c r="H2451" s="42"/>
      <c r="I2451" s="42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/>
      <c r="T2451" s="24"/>
      <c r="U2451" s="24"/>
      <c r="V2451" s="24"/>
      <c r="W2451" s="24"/>
      <c r="X2451" s="24"/>
      <c r="Y2451" s="24"/>
      <c r="Z2451" s="24"/>
      <c r="AA2451" s="24"/>
      <c r="AB2451" s="24"/>
      <c r="AC2451" s="24"/>
      <c r="AD2451" s="24"/>
      <c r="AE2451" s="24"/>
      <c r="AF2451" s="24"/>
      <c r="AG2451" s="24"/>
      <c r="AH2451" s="24"/>
      <c r="AI2451" s="24"/>
      <c r="AJ2451" s="24"/>
      <c r="AK2451" s="24"/>
      <c r="AL2451" s="24"/>
      <c r="AM2451" s="24"/>
      <c r="AN2451" s="24"/>
      <c r="AO2451" s="24"/>
      <c r="AP2451" s="24"/>
      <c r="AQ2451" s="24"/>
      <c r="AR2451" s="24"/>
      <c r="AS2451" s="24"/>
      <c r="AT2451" s="24"/>
      <c r="AU2451" s="24"/>
      <c r="AV2451" s="24"/>
    </row>
  </sheetData>
  <sheetProtection/>
  <mergeCells count="2">
    <mergeCell ref="F2:G2"/>
    <mergeCell ref="A1:I1"/>
  </mergeCells>
  <printOptions/>
  <pageMargins left="0.1968503937007874" right="0.1968503937007874" top="0.3937007874015748" bottom="0.3937007874015748" header="0.5118110236220472" footer="0.5118110236220472"/>
  <pageSetup fitToHeight="0" fitToWidth="1" orientation="portrait" paperSize="9" scale="17" r:id="rId1"/>
  <rowBreaks count="1" manualBreakCount="1">
    <brk id="2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Осипова Ольга Михайловна</cp:lastModifiedBy>
  <cp:lastPrinted>2016-12-26T13:25:31Z</cp:lastPrinted>
  <dcterms:created xsi:type="dcterms:W3CDTF">1996-10-08T23:32:33Z</dcterms:created>
  <dcterms:modified xsi:type="dcterms:W3CDTF">2023-06-05T12:21:33Z</dcterms:modified>
  <cp:category/>
  <cp:version/>
  <cp:contentType/>
  <cp:contentStatus/>
</cp:coreProperties>
</file>